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,247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<sst xmlns="http://schemas.openxmlformats.org/spreadsheetml/2006/main">
  <si>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</si>
  <si>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</si>
  <si>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</si>
  <si>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</si>
  <si>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</si>
  <si>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</si>
  <si>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</si>
  <si>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</si>
  <si>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В.Г.Старцева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</si>
  <si>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</si>
  <si>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</si>
  <si>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</si>
  <si>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</si>
  <si>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</si>
  <si>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</si>
  <si>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</si>
  <si>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от</t>
  </si>
  <si>
    <t>29.12.2023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</si>
  <si>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</si>
  <si>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</si>
  <si>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</si>
  <si>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</si>
  <si>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</si>
  <si>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</si>
  <si>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5027091420</t>
  </si>
  <si>
    <t>Учреждение</t>
  </si>
  <si>
    <t>Государственное бюджетное учреждение дополнительного образования Московской области «Спортивная школа олимпийского резерва по тяжёлой атлетике»</t>
  </si>
  <si>
    <t>КПП</t>
  </si>
  <si>
    <t>503601001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</si>
  <si>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</si>
  <si>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</si>
  <si>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</si>
  <si>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</si>
  <si>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</si>
  <si>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</si>
  <si>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Старцева Виктория Геннадьевна</t>
  </si>
  <si>
    <t>Должность: Первый заместитель министра</t>
  </si>
  <si>
    <t>Должность: Директор</t>
  </si>
  <si>
    <t>Действует c 10.10.2023 16:35:00 по: 02.01.2025 16:35:00</t>
  </si>
  <si>
    <t>Действует c 19.04.2023 17:03:00 по: 12.07.2024 17:03:00</t>
  </si>
  <si>
    <t>Серийный номер: BCF98CF76AE49BC743D8959D527432F717FC2EC4</t>
  </si>
  <si>
    <t>Серийный номер: 200A5B689BA3480BF818EEB871093317F37BA819</t>
  </si>
  <si>
    <t>Издатель: Казначейство России</t>
  </si>
  <si>
    <t>Время подписания: 29.12.2023 15:44:32</t>
  </si>
  <si>
    <t>Время подписания: 29.12.2023 15:42:04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</si>
  <si>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</si>
  <si>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</si>
  <si>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</si>
  <si>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</si>
  <si>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</si>
  <si>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</si>
  <si>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</si>
  <si>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</si>
  <si>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</si>
  <si>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</si>
  <si>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</si>
  <si>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</si>
  <si>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</si>
  <si>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</si>
  <si>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</si>
  <si>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</si>
  <si>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</si>
  <si>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</si>
  <si>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</si>
  <si>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</si>
  <si>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</si>
  <si>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</si>
  <si>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</si>
  <si>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</si>
  <si>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</si>
  <si>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</si>
  <si>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</si>
  <si>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</si>
  <si>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</si>
  <si>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</si>
  <si>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</si>
  <si>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</si>
  <si>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</si>
  <si>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</si>
  <si>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</si>
  <si>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</si>
  <si>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</si>
  <si>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</si>
  <si>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</si>
  <si>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</si>
  <si>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</si>
  <si>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</si>
  <si>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</si>
  <si>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</si>
  <si>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</si>
  <si>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</si>
  <si>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</si>
  <si>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</si>
  <si>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</si>
  <si>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</si>
  <si>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</si>
  <si>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</si>
  <si>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</si>
  <si>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</si>
  <si>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</si>
  <si>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</si>
  <si>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</si>
  <si>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</si>
  <si>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</si>
  <si>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</si>
  <si>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</si>
  <si>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</si>
  <si>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</si>
  <si>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</si>
  <si>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</si>
  <si>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</si>
  <si>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</si>
  <si>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</si>
  <si>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</si>
  <si>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</si>
  <si>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</si>
  <si>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</si>
  <si>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</si>
  <si>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</si>
  <si>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</si>
  <si>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</si>
  <si>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</si>
  <si>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</si>
  <si>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</si>
  <si>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</si>
  <si>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</si>
  <si>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</si>
  <si>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</si>
  <si>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</si>
  <si>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</si>
  <si>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</si>
  <si>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</si>
  <si>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</si>
  <si>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</si>
  <si>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</si>
  <si>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</si>
  <si>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</si>
  <si>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</si>
  <si>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</si>
  <si>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</si>
  <si>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</si>
  <si>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</si>
  <si>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</si>
  <si>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</si>
  <si>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</si>
  <si>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</si>
  <si>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</si>
  <si>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</si>
  <si>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</si>
  <si>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</si>
  <si>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</si>
  <si>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</si>
  <si>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</si>
  <si>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</si>
  <si>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</si>
  <si>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</si>
  <si>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</si>
  <si>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</si>
  <si>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</si>
  <si>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</si>
  <si>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</si>
  <si>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</si>
  <si>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</si>
  <si>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</si>
  <si>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</si>
  <si>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</si>
  <si>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</si>
  <si>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</si>
  <si>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</si>
  <si>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</si>
  <si>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</si>
  <si>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</si>
  <si>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</si>
  <si>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</si>
  <si>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</si>
  <si>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</si>
  <si>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</si>
  <si>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</si>
  <si>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</si>
  <si>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</si>
  <si>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</si>
  <si>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</si>
  <si>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</si>
  <si>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</si>
  <si>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</si>
  <si>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</si>
  <si>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</si>
  <si>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</si>
  <si>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</si>
  <si>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</si>
  <si>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</si>
  <si>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</si>
  <si>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</si>
  <si>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</si>
  <si>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</si>
  <si>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</si>
  <si>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</si>
  <si>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</si>
  <si>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</si>
  <si>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</si>
  <si>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</si>
  <si>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</si>
  <si>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</si>
  <si>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</si>
  <si>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</si>
  <si>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</si>
  <si>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</si>
  <si>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</si>
  <si>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</si>
  <si>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</si>
  <si>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</si>
  <si>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</si>
  <si>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</si>
  <si>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</si>
  <si>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</si>
  <si>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</si>
  <si>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</si>
  <si>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</si>
  <si>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</si>
  <si>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</si>
  <si>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</si>
  <si>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</si>
  <si>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</si>
  <si>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</si>
  <si>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</si>
  <si>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</si>
  <si>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</si>
  <si>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</si>
  <si>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</si>
  <si>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</si>
  <si>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</si>
  <si>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</si>
  <si>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</si>
  <si>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</si>
  <si>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</si>
  <si>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</si>
  <si>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</si>
  <si>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</si>
  <si>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</si>
  <si>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</si>
  <si>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</si>
  <si>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</si>
  <si>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</si>
  <si>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</si>
  <si>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</si>
  <si>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</si>
  <si>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</si>
  <si>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</si>
  <si>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</si>
  <si>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</si>
  <si>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</si>
  <si>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</si>
  <si>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</si>
  <si>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</si>
  <si>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</si>
  <si>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</si>
  <si>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</si>
  <si>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</si>
  <si>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</si>
  <si>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</si>
  <si>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</si>
  <si>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</si>
  <si>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</si>
  <si>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</si>
  <si>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</si>
  <si>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</si>
  <si>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</si>
  <si>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</si>
  <si>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</si>
  <si>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</si>
  <si>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</si>
  <si>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</si>
  <si>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</si>
  <si>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</si>
  <si>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</si>
  <si>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</si>
  <si>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</si>
  <si>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</si>
  <si>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</si>
  <si>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</si>
  <si>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</si>
  <si>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</si>
  <si>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</si>
  <si>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</si>
  <si>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</si>
  <si>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</si>
  <si>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</si>
  <si>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</si>
  <si>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</si>
  <si>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</si>
  <si>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</si>
  <si>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</si>
  <si>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</si>
  <si>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</si>
  <si>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</si>
  <si>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</si>
  <si>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</si>
  <si>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</si>
  <si>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</si>
  <si>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</si>
  <si>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</si>
  <si>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</si>
  <si>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</si>
  <si>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</si>
  <si>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</si>
  <si>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</si>
  <si>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</si>
  <si>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</si>
  <si>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</si>
  <si>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</si>
  <si>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</si>
  <si>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</si>
  <si>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</si>
  <si>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</si>
  <si>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</si>
  <si>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</si>
  <si>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</si>
  <si>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</si>
  <si>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</si>
  <si>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</si>
  <si>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</si>
  <si>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</si>
  <si>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</si>
  <si>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</si>
  <si>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</si>
  <si>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</si>
  <si>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</si>
  <si>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</si>
  <si>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</si>
  <si>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</si>
  <si>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</si>
  <si>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</si>
  <si>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</si>
  <si>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</si>
  <si>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</si>
  <si>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</si>
  <si>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</si>
  <si>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</si>
  <si>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</si>
  <si>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</si>
  <si>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</si>
  <si>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</si>
  <si>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</si>
  <si>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</si>
  <si>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</si>
  <si>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</si>
  <si>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</si>
  <si>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</si>
  <si>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</si>
  <si>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</si>
  <si>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</si>
  <si>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</si>
  <si>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</si>
  <si>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</si>
  <si>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</si>
  <si>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</si>
  <si>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</si>
  <si>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</si>
  <si>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</si>
  <si>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</si>
  <si>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</si>
  <si>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</si>
  <si>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</si>
  <si>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</si>
  <si>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</si>
  <si>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</si>
  <si>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</si>
  <si>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</si>
  <si>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</si>
  <si>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</si>
  <si>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</si>
  <si>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</si>
  <si>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</si>
  <si>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</si>
  <si>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</si>
  <si>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</si>
  <si>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</si>
  <si>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</si>
  <si>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</si>
  <si>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</si>
  <si>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</si>
  <si>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</si>
  <si>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</si>
  <si>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</si>
  <si>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</si>
  <si>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</si>
  <si>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</si>
  <si>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</si>
  <si>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</si>
  <si>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</si>
  <si>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</si>
  <si>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</si>
  <si>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</si>
  <si>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</si>
  <si>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</si>
  <si>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</si>
  <si>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</si>
  <si>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</si>
  <si>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</si>
  <si>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</si>
  <si>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</si>
  <si>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</si>
  <si>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</si>
  <si>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</si>
  <si>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</si>
  <si>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</si>
  <si>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</si>
  <si>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</si>
  <si>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</si>
  <si>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</si>
  <si>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</si>
  <si>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</si>
  <si>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</si>
  <si>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</si>
  <si>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</si>
  <si>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</si>
  <si>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</si>
  <si>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</si>
  <si>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</si>
  <si>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</si>
  <si>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</si>
  <si>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</si>
  <si>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</si>
  <si>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</si>
  <si>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</si>
  <si>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</si>
  <si>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</si>
  <si>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</si>
  <si>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</si>
  <si>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</si>
  <si>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</si>
  <si>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</si>
  <si>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</si>
  <si>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</si>
  <si>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</si>
  <si>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</si>
  <si>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</si>
  <si>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</si>
  <si>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</si>
  <si>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</si>
  <si>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</si>
  <si>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</si>
  <si>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</si>
  <si>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</si>
  <si>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</si>
  <si>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[Руководители], [Руководители], [Директор], [Расчеты (обоснования) расходов на оплату труда]</t>
  </si>
  <si>
    <t>[Руководители], [Руководители], [Заместитель директора], [Расчеты (обоснования) расходов на оплату труда]</t>
  </si>
  <si>
    <t>[Руководители], [Руководители], [Начальник отдела], [Расчеты (обоснования) расходов на оплату труда]</t>
  </si>
  <si>
    <t>[Специалисты и служащие], [Педагогический персонал], [Старший тренер-преподаватель], [Расчеты (обоснования) расходов на оплату труда]</t>
  </si>
  <si>
    <t>[Специалисты], [Педагогический персонал], [Тренер-преподаватель], [Расчеты (обоснования) расходов на оплату труда]</t>
  </si>
  <si>
    <t>12</t>
  </si>
  <si>
    <t>[Специалисты], [Специалисты], [Инструктор-методист], [Расчеты (обоснования) расходов на оплату труда]</t>
  </si>
  <si>
    <t>13</t>
  </si>
  <si>
    <t>[Специалисты и служащие], [Специалисты], [Психолог (спортивный)], [Расчеты (обоснования) расходов на оплату труда]</t>
  </si>
  <si>
    <t>14</t>
  </si>
  <si>
    <t>[Общеотраслевые работники], [Специалисты], [Экономист], [Расчеты (обоснования) расходов на оплату труда]</t>
  </si>
  <si>
    <t>15</t>
  </si>
  <si>
    <t>[Общеотраслевые работники], [Специалисты], [Старший специалист по закупкам], [Расчеты (обоснования) расходов на оплату труда]</t>
  </si>
  <si>
    <t>17</t>
  </si>
  <si>
    <t>[Общеотраслевые работники], [Специалисты], [Юристконсульт], [Расчеты (обоснования) расходов на оплату труда]</t>
  </si>
  <si>
    <t>18</t>
  </si>
  <si>
    <t>[Общеотраслевые работники], [Специалисты], [Старший специалист по кадрам], [Расчеты (обоснования) расходов на оплату труда]</t>
  </si>
  <si>
    <t>19</t>
  </si>
  <si>
    <t>[Общеотраслевые работники], [Специалисты], [Ведущий программист], [Расчеты (обоснования) расходов на оплату труда]</t>
  </si>
  <si>
    <t>20</t>
  </si>
  <si>
    <t>[Общеотраслевые работники], [Специалисты], [Специалист по охране труда], [Расчеты (обоснования) расходов на оплату труда]</t>
  </si>
  <si>
    <t>21</t>
  </si>
  <si>
    <t>[Общеотраслевые работники], [Специалисты], [Секретарь], [Расчеты (обоснования) расходов на оплату труда]</t>
  </si>
  <si>
    <t>22</t>
  </si>
  <si>
    <t>[Рабочие], [Прочий персонал], [Уборщик служебных помещений], [Расчеты (обоснования) расходов на оплату труда]</t>
  </si>
  <si>
    <t>Итого:</t>
  </si>
  <si>
    <t>x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</si>
  <si>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</si>
  <si>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</si>
  <si>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</si>
  <si>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</si>
  <si>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</si>
  <si>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</si>
  <si>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 (соревнования)], [Командировочные расходы, суточные тренерам, Всероссийские]</t>
  </si>
  <si>
    <t>[Суточные (соревнования)], [Командировочные расходы, суточные тренерам, Межрегиональные]</t>
  </si>
  <si>
    <t>[Командировочные расходы], [Командировочные расходы, проживание тренеров, Всероссийские]</t>
  </si>
  <si>
    <t>[Командировочные расходы], [Командировочные расходы, проживание тренеров, Межрегиональные]</t>
  </si>
  <si>
    <t>[Командировочные расходы], [Командировочные расходы, питание тренеров, Всероссийские]</t>
  </si>
  <si>
    <t>[Командировочные расходы], [Командировочные расходы, питание тренеров, Межрегиональные]</t>
  </si>
  <si>
    <t>[Командировочные расходы], [Командировочные расходы, проезд тренеров, Всероссийские]</t>
  </si>
  <si>
    <t>29</t>
  </si>
  <si>
    <t>[Командировочные расходы], [Командировочные расходы, проезд тренеров, Межрегиональные]</t>
  </si>
  <si>
    <t>30</t>
  </si>
  <si>
    <t>[Суточные (тренировочные сборы)], [Командировочные расходы, суточные тренерам при убытии на тренировочные мероприятия]</t>
  </si>
  <si>
    <t>1.3. Расчеты (обоснования) выплат персоналу по уходу за ребенком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</si>
  <si>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</si>
  <si>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</si>
  <si>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</si>
  <si>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нетрудоспособности], [Расчеты (обоснования) расходов на социальные и иные выплаты населению (4000,00руб.*3 дня*10 раб.=120000,00руб.]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</si>
  <si>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</si>
  <si>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</si>
  <si>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</si>
  <si>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</si>
  <si>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 [расчеты (обоснования)  страховых взносов по единому тарифу],</t>
  </si>
  <si>
    <t>[Социальный фонд Российской Федерации], [расчеты (обоснования)  страховых взносов на обязательное социальное страхование от несчастных случаев на производстве и профессиональных заболеваний],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</si>
  <si>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</si>
  <si>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</si>
  <si>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</si>
  <si>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</si>
  <si>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</si>
  <si>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[Оказание услуг местной телефонной связи (мес)] [Расчет (обоснование) расходов на оплату услуг связи] [221] [Реализация ДО программ спортивной подготовки по ОВС (тяжелая атлетика, высшее спорт.мастерство)]</t>
  </si>
  <si>
    <t>2023</t>
  </si>
  <si>
    <t>Итого по карточке:</t>
  </si>
  <si>
    <t>[Расходы на закупки товаров, работ, услуг] [Оказание услуг по предоставлению доступа к сети интернет (мес)] [Расчет (обоснование) расходов на оплату услуг связи] [221] [Реализация ДО программ спортивной подготовки по ОВС (тяжелая атлетика, высшее спорт.мастерство)]</t>
  </si>
  <si>
    <t>Всего:</t>
  </si>
  <si>
    <t>6. Расчеты (обоснования) расходов на закупки товаров, работ, услуг (222)</t>
  </si>
  <si>
    <t>77</t>
  </si>
  <si>
    <t>[Расходы на закупки товаров, работ, услуг] [Оплата расходов на оказание услуг на  проезд спортсменов на соревнования всероссийские (ч/з подотчетных лиц)] [222] [Обеспечение участия лиц, проходящих спортивную подготовку, в спортивных соревнованиях (Всероссийские)]</t>
  </si>
  <si>
    <t>78</t>
  </si>
  <si>
    <t>[Расходы на закупки товаров, работ, услуг] [Оплата расходов на оказание услуг на  проезд спортсменов на соревнования межрегиональные ( ч/з подотчетных лиц)] [222] [Обеспечение участия лиц, проходящих спортивную подготовку, в спортивных соревнованиях (Межрегиональные)]</t>
  </si>
  <si>
    <t>84</t>
  </si>
  <si>
    <t>[Расходы на закупки товаров, работ, услуг] [Оказание услуг по предоставлению легкового автомобиля с водителем] [Расчет (обоснование) расходов на оплату услуг по предоставлению легкового автомобиля с водителем] [222] [Реализация ДО программ спортивной подготовки по ОВС (тяжелая атлетика, высшее спорт.мастерство)]</t>
  </si>
  <si>
    <t>6. Расчеты (обоснования) расходов на закупки товаров, работ, услуг (223)</t>
  </si>
  <si>
    <t>[Расходы на закупки товаров, работ, услуг] [Оказание услуг по холодному водоснабжению и водоотведению 1-е полугодие] [Расчет (обоснование) расходов на оплату холодного водоснабжения] [223]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</si>
  <si>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[Оказание услуг по обращению с твердыми коммунальными отходами] [Расчет (обоснование) расходов на оплату вывоза ТКО] [223] [Реализация ДО программ спортивной подготовки по ОВС (тяжелая атлетика, учебно-тренировочный этап)]</t>
  </si>
  <si>
    <t>37</t>
  </si>
  <si>
    <t>[Расходы на закупки товаров, работ, услуг] [Оказание услуг по холодному водоснабжению и водоотведению 2-е полугодие] [223] [Реализация ДО программ спортивной подготовки по ОВС (тяжелая атлетика, совершенствование спорт.мастерства)]</t>
  </si>
  <si>
    <t>41</t>
  </si>
  <si>
    <t>[Расходы на закупки товаров, работ, услуг] [Оказание услуг на поставку тепловой энергии для нежилых помещений на 2-е полугодие] [223] [Реализация ДО программ спортивной подготовки по ОВС (тяжелая атлетика, совершенствование спорт.мастерства)]</t>
  </si>
  <si>
    <t>6. Расчеты (обоснования) расходов на закупки товаров, работ, услуг (224)</t>
  </si>
  <si>
    <t>[Расходы на закупки товаров, работ, услуг] [Возмещение коммунальных услуг по договору безвозмездного пользования имуществом для МБУ ДО "Спортивная школа "Озеры" 1-е полугодие] [Расчет (обоснование) расходов на возмещение оплаты коммунальных услуг] [224] [Реализация ДО программ спортивной подготовки по ОВС (тяжелая атлетика, учебно-тренировочный этап)] [Возмещение коммунальных услуг по договору безвозмездного пользования имуществом для МБУ ДО "Спортивная школа "Озеры" 1-е полугодие]</t>
  </si>
  <si>
    <t>[Расходы на закупки товаров, работ, услуг] [Возмещение коммунальных услуг по договору безвозмездного пользования имуществом для МБУ ДО "Спортивная школа "Озеры" 2-е полугодие] [Расчет (обоснование) расходов на возмещение оплаты коммунальных услуг] [224] [Реализация ДО программ спортивной подготовки по ОВС (тяжелая атлетика, учебно-тренировочный этап)] [Возмещение коммунальных услуг по договору безвозмездного пользования имуществом для МБУ ДО "Спортивная школа "Озеры" 1-е полугодие]</t>
  </si>
  <si>
    <t>31</t>
  </si>
  <si>
    <t>[Расходы на закупки товаров, работ, услуг] [Возмещение коммунальных услуг по договору безвозмездного пользования имуществом г.Дзержинский 1-е полугодие.] [расчет] [224] [Реализация ДО программ спортивной подготовки по ОВС (тяжелая атлетика, учебно-тренировочный этап)]</t>
  </si>
  <si>
    <t>39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</si>
  <si>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 г.Балашиха (1-е полугодие)] [224] [Реализация ДО программ спортивной подготовки по ОВС (тяжелая атлетика, учебно-тренировочный этап)]</t>
  </si>
  <si>
    <t>88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</si>
  <si>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 г.Балашиха(2-е полугодие)] [224] [Реализация ДО программ спортивной подготовки по ОВС (тяжелая атлетика, учебно-тренировочный этап)]</t>
  </si>
  <si>
    <t>144</t>
  </si>
  <si>
    <t>[Расходы на закупки товаров, работ, услуг] [Возмещение коммунальных расходов по договору безвозмездного пользования имуществом МБУК "ЦЕНТР КУЛЬТУРЫ "АКРИХИН"п.Зеленый] [224] [Реализация ДО программ спортивной подготовки по ОВС (тяжелая атлетика, учебно-тренировочный этап)]</t>
  </si>
  <si>
    <t>145</t>
  </si>
  <si>
    <t>[Расходы на закупки товаров, работ, услуг] [Возмещение коммунальных расходов по договору безвозмездного пользования имуществом МБУК "ЦЕНТР КУЛЬТУРЫ "АКРИХИН"г.Старая Купавна] [224] [Реализация ДО программ спортивной подготовки по ОВС (тяжелая атлетика, учебно-тренировочный этап)]</t>
  </si>
  <si>
    <t>146</t>
  </si>
  <si>
    <t>[Расходы на закупки товаров, работ, услуг] [Возмещение коммунальных услуг по договору безвозмездного пользования имуществом г.Ногинск.] [224] [Спортивная подготовка по олимпийским видам спорта (тяжелая атлетика, тренировочный этап)]</t>
  </si>
  <si>
    <t>147</t>
  </si>
  <si>
    <t>[Расходы на закупки товаров, работ, услуг] [Возмещение коммунальных расходов по договору безвозмездного пользования имуществом МУК "ЛДК" г.Люберцы(1-е полугодие)] [224] [Реализация ДО программ спортивной подготовки по ОВС (тяжелая атлетика, высшее спорт.мастерство)]</t>
  </si>
  <si>
    <t>148</t>
  </si>
  <si>
    <t>[Расходы на закупки товаров, работ, услуг] [Возмещение коммунальных расходов по договору безвозмездного пользования имуществом МУК "ЛДК" г.Люберцы(2-е полугодие)] [224] [Реализация ДО программ спортивной подготовки по ОВС (тяжелая атлетика, высшее спорт.мастерство)]</t>
  </si>
  <si>
    <t>6. Расчеты (обоснования) расходов на закупки товаров, работ, услуг (225)</t>
  </si>
  <si>
    <t>16</t>
  </si>
  <si>
    <t>[Расходы на закупки товаров, работ, услуг] [Оказание услуг по обслуживанию оргтехники] [Расчет (обоснование) расходов на оплату содержания имущества] [225]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</si>
  <si>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[Оказание услуг по заправке картриджей] [Расчет (обоснование) расходов на оплату содержания имущества] [225] [Реализация ДО программ спортивной подготовки по ОВС (тяжелая атлетика, учебно-тренировочный этап)]</t>
  </si>
  <si>
    <t>6. Расчеты (обоснования) расходов на закупки товаров, работ, услуг (226)</t>
  </si>
  <si>
    <t>[Расходы на закупки товаров, работ, услуг] [Оказание услуг по технической поддержке сайта учреждения] [Расчет (обоснование) расходов на оплату прочих расходов] [226] [Реализация ДО программ спортивной подготовки по ОВС (тяжелая атлетика, учебно-тренировочный этап)]</t>
  </si>
  <si>
    <t>24</t>
  </si>
  <si>
    <t>[Расходы на закупки товаров, работ, услуг] [Оказание услуг по сопровождению программы электронной отчетности и документооборота СБИС] [Расчет (обоснование) расходов на оплату прочих расходов] [226] [Реализация ДО программ спортивной подготовки по ОВС (тяжелая атлетика, учебно-тренировочный этап)]</t>
  </si>
  <si>
    <t>25</t>
  </si>
  <si>
    <t>[Расходы на закупки товаров, работ, услуг] [Передача неисключительной лицензии на использование ПО РАМЗЕС 2.0] [Расчет (обоснование) расходов на оплату прочих расходов] [226] [Реализация ДО программ спортивной подготовки по ОВС (тяжелая атлетика, высшее спорт.мастерство)]</t>
  </si>
  <si>
    <t>44</t>
  </si>
  <si>
    <t>[Расходы на закупки товаров, работ, услуг] [Оказание услуг по аттестации рабочего места ГИС ЗК "МСЭД" Московской области] [226] [Реализация ДО программ спортивной подготовки по ОВС (тяжелая атлетика, учебно-тренировочный этап)]</t>
  </si>
  <si>
    <t>48</t>
  </si>
  <si>
    <t>[Расходы на закупки товаров, работ, услуг] [Оказание услуг по медицинскому осмотру сотрудников] [226] [Реализация ДО программ спортивной подготовки по ОВС (тяжелая атлетика, учебно-тренировочный этап)]</t>
  </si>
  <si>
    <t>50</t>
  </si>
  <si>
    <t>[Расходы на закупки товаров, работ, услуг] [Оказание услуг по организации проживания, питания, аренда спорт. сооружений во время тренировочных мероприятий г.Чехов 1 утм] [См.приложение] [226] [Реализация ДО программ спортивной подготовки по ОВС (тяжелая атлетика, учебно-тренировочный этап)]</t>
  </si>
  <si>
    <t>51</t>
  </si>
  <si>
    <t>[Расходы на закупки товаров, работ, услуг] [Оказание услуг по организации проезда, проживания, питания, аренда спорт. сооружений во время тренировочных мероприятий г.Сочи] [См. приложение] [226] [Реализация ДО программ спортивной подготовки по ОВС (тяжелая атлетика, совершенствование спорт.мастерства)]</t>
  </si>
  <si>
    <t>55</t>
  </si>
  <si>
    <t>[Расходы на закупки товаров, работ, услуг] [Оказание услуг по организации проживания, питания, аренда спорт. сооружений во время тренировочных мероприятий г.Чехов 4 утэ] [См. приложение] [226] [Реализация ДО программ спортивной подготовки по ОВС (тяжелая атлетика, учебно-тренировочный этап)]</t>
  </si>
  <si>
    <t>79</t>
  </si>
  <si>
    <t>[Расходы на закупки товаров, работ, услуг] [Оплата расходов на оказание услуг на питание спортсменов на соревнования всероссийские (ч/з подотчетных лиц)] [226] [Обеспечение участия лиц, проходящих спортивную подготовку, в спортивных соревнованиях (Всероссийские)]</t>
  </si>
  <si>
    <t>80</t>
  </si>
  <si>
    <t>[Расходы на закупки товаров, работ, услуг] [Оплата расходов на оказание услуг на проживание спортсменов на соревнования всероссийские (ч/з подотчетных лиц)] [226] [Обеспечение участия лиц, проходящих спортивную подготовку, в спортивных соревнованиях (Всероссийские)]</t>
  </si>
  <si>
    <t>81</t>
  </si>
  <si>
    <t>[Расходы на закупки товаров, работ, услуг] [Оплата расходов на оказание услуг на питание спортсменов на соревнования межрегиональные (ч/з подотчетных лиц)] [226] [Обеспечение участия лиц, проходящих спортивную подготовку, в спортивных соревнованиях (Межрегиональные)]</t>
  </si>
  <si>
    <t>82</t>
  </si>
  <si>
    <t>[Расходы на закупки товаров, работ, услуг] [Оплата расходов на оказание услуг на проживание спортсменов на соревнования межрегиональные (ч/з подотчетных лиц)] [226] [Обеспечение участия лиц, проходящих спортивную подготовку, в спортивных соревнованиях (Межрегиональные)]</t>
  </si>
  <si>
    <t>6. Расчеты (обоснования) расходов на закупки товаров, работ, услуг (345)</t>
  </si>
  <si>
    <t>33</t>
  </si>
  <si>
    <t>[Расходы на закупки товаров, работ, услуг] [Ботинки тяжелоатлетические (штангетки) пар.] [345] [Реализация ДО программ спортивной подготовки по ОВС (тяжелая атлетика, высшее спорт.мастерство)]</t>
  </si>
  <si>
    <t>35</t>
  </si>
  <si>
    <t>[Расходы на закупки товаров, работ, услуг] [Пояс тяжелоатлетический] [345] [Реализация ДО программ спортивной подготовки по ОВС (тяжелая атлетика, высшее спорт.мастерство)]</t>
  </si>
  <si>
    <t>49</t>
  </si>
  <si>
    <t>[Расходы на закупки товаров, работ, услуг] [Трико тяжелоатлетическое (шт)] [345] [Реализация ДО программ спортивной подготовки по ОВС (тяжелая атлетика, высшее спорт.мастерство)] [Трико тяжелоатлетическое]</t>
  </si>
  <si>
    <t>[Расходы на закупки товаров, работ, услуг] [Трико тяжелоатлетическое (шт)] [345] [Реализация ДО программ спортивной подготовки по ОВС (тяжелая атлетика, высшее спорт.мастерство)]</t>
  </si>
  <si>
    <t>53</t>
  </si>
  <si>
    <t>[Расходы на закупки товаров, работ, услуг] [Фиксатор лучезапястного сустава (напульсник) пар.] [345] [Реализация ДО программ спортивной подготовки по ОВС (тяжелая атлетика, высшее спорт.мастерство)]</t>
  </si>
  <si>
    <t>54</t>
  </si>
  <si>
    <t>[Расходы на закупки товаров, работ, услуг] [Фиксатор коленного сустава (наколенник) пар.] [345] [Реализация ДО программ спортивной подготовки по ОВС (тяжелая атлетика, высшее спорт.мастерство)]</t>
  </si>
  <si>
    <t>159</t>
  </si>
  <si>
    <t>[Расходы на закупки товаров, работ, услуг] [Футболка с коротким рукавом тренировочная] [345] [Реализация ДО программ спортивной подготовки по ОВС (тяжелая атлетика, высшее спорт.мастерство)]</t>
  </si>
  <si>
    <t>[Расходы на закупки товаров, работ, услуг] [Футболка с коротким рукавом тренировочная] [345] [Реализация ДО программ спортивной подготовки по ОВС (тяжелая атлетика, высшее спорт.мастерство)] [Футболка с коротким рукавом тренировочная]</t>
  </si>
  <si>
    <t>161</t>
  </si>
  <si>
    <t>[Расходы на закупки товаров, работ, услуг] [Лямки тяжелоатлетические] [345] [Реализация ДО программ спортивной подготовки по ОВС (тяжелая атлетика, высшее спорт.мастерство)] [Лямки тяжелоатлетические]</t>
  </si>
  <si>
    <t>6. Расчеты (обоснования) расходов на закупки товаров, работ, услуг (346)</t>
  </si>
  <si>
    <t>26</t>
  </si>
  <si>
    <t>[Расходы на закупки товаров, работ, услуг] [Поставка воды питьевой бутилированной (бут.)] [346]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</si>
  <si>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[Поставка бумаги офисной (пачка)] [346] [Реализация ДО программ спортивной подготовки по ОВС (тяжелая атлетика, совершенствование спорт.мастерства)] [Поставка бумаги офисной (пачка)]</t>
  </si>
  <si>
    <t>[Расходы на закупки товаров, работ, услуг] [Оказание услуг по электроснабжению] [Расчет (обоснование) расходов на оплату услуг электроснабжения] [223] [Реализация ДО программ спортивной подготовки по ОВС (тяжелая атлетика, учебно-тренировочный этап)]</t>
  </si>
  <si>
    <t>11</t>
  </si>
  <si>
    <t>[Расходы на закупки товаров, работ, услуг] [Оказание услуг на поставку тепловой энергии для нежилых помещений на 1-е полугодие] [Расчет (обоснование) расходов на оплату услуг теплоснабжения] [223] [Реализация ДО программ спортивной подготовки по ОВС (тяжелая атлетика, учебно-тренировочный этап)] [Оказание услуг на поставку тепловой энергии для нежилых помещений]</t>
  </si>
  <si>
    <t>104</t>
  </si>
  <si>
    <t>[Расходы на закупки товаров, работ, услуг] [Оказание услуг местной телефонной связи (мес)] [Расчет (обоснование) расходов на оплату услуг связи] [221] [Реализация ДО программ спортивной подготовки по ОВС (тяжелая атлетика, высшее спорт.мастерство)] [Оказание услуг местной телефонной связи (мес)]</t>
  </si>
  <si>
    <t>107</t>
  </si>
  <si>
    <t>[Расходы на закупки товаров, работ, услуг] [Оказание услуг по предоставлению доступа к сети интернет (мес)] [Расчет (обоснование) расходов на оплату услуг связи] [221] [Реализация ДО программ спортивной подготовки по ОВС (тяжелая атлетика, высшее спорт.мастерство)] [Оказание услуг по предоставлению доступа к сети интернет (мес)]</t>
  </si>
  <si>
    <t>[Расходы на закупки товаров, работ, услуг] [Оказание услуг по предоставлению легкового автомобиля с водителем] [Расчет (обоснование) расходов на оплату услуг по предоставлению легкового автомобиля с водителем] [222] [Реализация ДО программ спортивной подготовки по ОВС (тяжелая атлетика, высшее спорт.мастерство)] [Оказание услуг по предоставлению легкового автомобиля с водителем]</t>
  </si>
  <si>
    <t>85</t>
  </si>
  <si>
    <t>142</t>
  </si>
  <si>
    <t>[Расходы на закупки товаров, работ, услуг] [Оплата расходов на оказание услуг на  проезд спортсменов на соревнования межрегиональные ( ч/з подотчетных лиц)] [222] [Обеспечение участия лиц, проходящих спортивную подготовку, в спортивных соревнованиях (Межрегиональные)] [Оплата расходов на оказание услуг на  проезд спортсменов на соревнования межрегиональные ( ч/з подотчетных лиц)]</t>
  </si>
  <si>
    <t>[Расходы на закупки товаров, работ, услуг] [Оказание услуг по холодному водоснабжению и водоотведению] [Расчет (обоснование) расходов на возмещение оплаты услуг водоснабжения и водоотведения] [223]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</si>
  <si>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[Оказание услуг по обращению с твердыми коммунальными отходами] [Расчет (обоснование) расходов на возмещение оплаты услуг с тко] [223] [Реализация ДО программ спортивной подготовки по ОВС (тяжелая атлетика, учебно-тренировочный этап)] [Оказание услуг по обращению с твердыми коммунальными отходами]</t>
  </si>
  <si>
    <t>[Расходы на закупки товаров, работ, услуг] [Оказание услуг на поставку тепловой энергии для нежилых помещений] [Расчет (обоснование) расходов напоставку тепловой энергии] [223] [Реализация ДО программ спортивной подготовки по ОВС (тяжелая атлетика, учебно-тренировочный этап)]</t>
  </si>
  <si>
    <t>131</t>
  </si>
  <si>
    <t>[Расходы на закупки товаров, работ, услуг] [Возмещение коммунальных услуг по договору безвозмездного пользования имуществом для МБУ ДО "Спортивная школа "Озеры" 1-е полугодие] [224] [Реализация ДО программ спортивной подготовки по ОВС (тяжелая атлетика, учебно-тренировочный этап)] [Возмещение коммунальных услуг по договору безвозмездной аренды для МАУ ДО "ЦФСН Чайка" 1-е полугодие]</t>
  </si>
  <si>
    <t>136</t>
  </si>
  <si>
    <t>[Расходы на закупки товаров, работ, услуг] [Возмещение коммунальных услуг по договору безвозмездного пользования имуществом для МБУ ДО "Спортивная школа "Озеры" 2-е полугодие] [224] [Реализация ДО программ спортивной подготовки по ОВС (тяжелая атлетика, учебно-тренировочный этап)] [Возмещение коммунальных услуг по договору безвозмездного пользования имуществом для МАУ ДО "ЦФСН Чайка" 2-е полугодие]</t>
  </si>
  <si>
    <t>138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</si>
  <si>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 г.Балашиха (1-е полугодие)] [224]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</si>
  <si>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[Возмещение коммунальных услуг по договору безвозмездного пользования имуществом г.Электросталь.] [224] [Реализация ДО программ спортивной подготовки по ОВС (тяжелая атлетика, учебно-тренировочный этап)]</t>
  </si>
  <si>
    <t>149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</si>
  <si>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 г.Балашиха (2-е полугодие)] [224] [Реализация ДО программ спортивной подготовки по ОВС (тяжелая атлетика, учебно-тренировочный этап)]</t>
  </si>
  <si>
    <t>151</t>
  </si>
  <si>
    <t>[Расходы на закупки товаров, работ, услуг] [Возмещение коммунальных расходов по договору безвозмездного пользования имуществом МУК "ЛДК" г.Люберцы] [224] [Реализация ДО программ спортивной подготовки по ОВС (тяжелая атлетика, высшее спорт.мастерство)]</t>
  </si>
  <si>
    <t>153</t>
  </si>
  <si>
    <t>155</t>
  </si>
  <si>
    <t>157</t>
  </si>
  <si>
    <t>[Расходы на закупки товаров, работ, услуг] [Оказание услуг по обслуживанию оргтехники] [225] [Реализация ДО программ спортивной подготовки по ОВС (тяжелая атлетика, учебно-тренировочный этап)]</t>
  </si>
  <si>
    <t>134</t>
  </si>
  <si>
    <t>[Расходы на закупки товаров, работ, услуг] [Оказание услуг по заправке картриджей] [225] [Реализация ДО программ спортивной подготовки по ОВС (тяжелая атлетика, учебно-тренировочный этап)]</t>
  </si>
  <si>
    <t>115</t>
  </si>
  <si>
    <t>[Расходы на закупки товаров, работ, услуг] [Оказание услуг по сопровождению программы электронной отчетности и документооборота СБИС] [226] [Реализация ДО программ спортивной подготовки по ОВС (тяжелая атлетика, учебно-тренировочный этап)]</t>
  </si>
  <si>
    <t>117</t>
  </si>
  <si>
    <t>[Расходы на закупки товаров, работ, услуг] [Передача неисключительной лицензии на использование ПО РАМЗЕС 2.0] [226] [Реализация ДО программ спортивной подготовки по ОВС (тяжелая атлетика, учебно-тренировочный этап)]</t>
  </si>
  <si>
    <t>[Расходы на закупки товаров, работ, услуг] [Оказание услуг по организации проживания, питания, аренда спорт. сооружений во время учебно-тренировочных мероприятий г.Чехов] [см.приложение] [226] [Реализация ДО программ спортивной подготовки по ОВС (тяжелая атлетика, учебно-тренировочный этап)]</t>
  </si>
  <si>
    <t>122</t>
  </si>
  <si>
    <t>124</t>
  </si>
  <si>
    <t>126</t>
  </si>
  <si>
    <t>128</t>
  </si>
  <si>
    <t>178</t>
  </si>
  <si>
    <t>162</t>
  </si>
  <si>
    <t>164</t>
  </si>
  <si>
    <t>166</t>
  </si>
  <si>
    <t>168</t>
  </si>
  <si>
    <t>170</t>
  </si>
  <si>
    <t>172</t>
  </si>
  <si>
    <t>174</t>
  </si>
  <si>
    <t>176</t>
  </si>
  <si>
    <t>[Расходы на закупки товаров, работ, услуг] [Гетры тяжелоатлетические] [345] [Реализация ДО программ спортивной подготовки по ОВС (тяжелая атлетика, высшее спорт.мастерство)] [Гетры тяжелоатлетические]</t>
  </si>
  <si>
    <t>103</t>
  </si>
  <si>
    <t>[Расходы на закупки товаров, работ, услуг] [Поставка воды питьевой бутилированной (бут.)] [346] [Спортивная подготовка по олимпийским видам спорта (тяжелая атлетика, тренировочный этап)]</t>
  </si>
  <si>
    <t>108</t>
  </si>
  <si>
    <t>[Расходы на закупки товаров, работ, услуг] [Поставка магнезии (в упаковке по 450 гр. 100 шт.)] [346] [Спортивная подготовка по олимпийским видам спорта (тяжелая атлетика, тренировочный этап)]</t>
  </si>
  <si>
    <t>[Расходы на закупки товаров, работ, услуг] [Поставка бумаги офисной (пачка)] [346] [Спортивная подготовка по олимпийским видам спорта (тяжелая атлетика, тренировочный этап)]</t>
  </si>
  <si>
    <t>[Расходы на закупки товаров, работ, услуг] [Оказание услуг по электроснабжению] [223] [Реализация ДО программ спортивной подготовки по ОВС (тяжелая атлетика, учебно-тренировочный этап)] [Оказание услуг по электроснабжению]</t>
  </si>
  <si>
    <t>[Расходы на закупки товаров, работ, услуг] [Оказание услуг на поставку тепловой энергии для нежилых помещений] [Расчет (обоснование) расходов напоставку тепловой энергии] [223] [Реализация ДО программ спортивной подготовки по ОВС (тяжелая атлетика, учебно-тренировочный этап)] [Оказание услуг на поставку тепловой энергии для нежилых помещений]</t>
  </si>
  <si>
    <t>105</t>
  </si>
  <si>
    <t>109</t>
  </si>
  <si>
    <t>83</t>
  </si>
  <si>
    <t>[Расходы на закупки товаров, работ, услуг] [Оказание услуг по предоставлению легкового автомобиля с водителем.] [Расчет (обоснование) расходов на оплату услуг по предоставлению легкового автомобиля с водителем] [222] [Реализация ДО программ спортивной подготовки по ОВС (тяжелая атлетика, высшее спорт.мастерство)] [Оказание услуг по предоставлению легкового автомобиля с водителем]</t>
  </si>
  <si>
    <t>143</t>
  </si>
  <si>
    <t>[Расходы на закупки товаров, работ, услуг] [Оказание услуг по обращению с твердыми коммунальными отходами] [Расчет (обоснование) расходов на обращение с ТКО] [223] [Реализация ДО программ спортивной подготовки по ОВС (тяжелая атлетика, учебно-тренировочный этап)] [Оказание услуг по обращению с твердыми коммунальными отходами]</t>
  </si>
  <si>
    <t>23</t>
  </si>
  <si>
    <t>[Расходы на закупки товаров, работ, услуг] [Оказание услуг на поставку тепловой энергии для нежилых помещений] [Расчет (обоснование) расходов на оплату тепловой энергии] [223] [Реализация ДО программ спортивной подготовки по ОВС (тяжелая атлетика, учебно-тренировочный этап)]</t>
  </si>
  <si>
    <t>133</t>
  </si>
  <si>
    <t>137</t>
  </si>
  <si>
    <t>139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</si>
  <si>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"СОЮЗ"г.Балашиха (1-е полугодие)] [224] [Реализация ДО программ спортивной подготовки по ОВС (тяжелая атлетика, учебно-тренировочный этап)]</t>
  </si>
  <si>
    <t>141</t>
  </si>
  <si>
    <t>[Расходы на закупки товаров, работ, услуг] [Возмещение коммунальных расходов по договору безвозмездного пользования имуществом МБУФКиС "СК "СОЮЗ" г.Балашиха (2-е полугодие) - Копия] [224] [Реализация ДО программ спортивной подготовки по ОВС (тяжелая атлетика, учебно-тренировочный этап)]</t>
  </si>
  <si>
    <t>152</t>
  </si>
  <si>
    <t>154</t>
  </si>
  <si>
    <t>156</t>
  </si>
  <si>
    <t>158</t>
  </si>
  <si>
    <t>181</t>
  </si>
  <si>
    <t>132</t>
  </si>
  <si>
    <t>135</t>
  </si>
  <si>
    <t>[Расходы на закупки товаров, работ, услуг] [Оказание услуг по обучению тренера (повышение квалификации)] [за счет остатков] [226] [Реализация ДО программ спортивной подготовки по ОВС (тяжелая атлетика, учебно-тренировочный этап)]</t>
  </si>
  <si>
    <t>114</t>
  </si>
  <si>
    <t>116</t>
  </si>
  <si>
    <t>118</t>
  </si>
  <si>
    <t>121</t>
  </si>
  <si>
    <t>[Расходы на закупки товаров, работ, услуг] [Оказание услуг по организации проживания, питания, аренда спорт. сооружений во время тренировочных мероприятий г.Чехов] [см.приложение] [226] [Реализация ДО программ спортивной подготовки по ОВС (тяжелая атлетика, учебно-тренировочный этап)]</t>
  </si>
  <si>
    <t>123</t>
  </si>
  <si>
    <t>125</t>
  </si>
  <si>
    <t>127</t>
  </si>
  <si>
    <t>129</t>
  </si>
  <si>
    <t>179</t>
  </si>
  <si>
    <t>163</t>
  </si>
  <si>
    <t>165</t>
  </si>
  <si>
    <t>167</t>
  </si>
  <si>
    <t>169</t>
  </si>
  <si>
    <t>171</t>
  </si>
  <si>
    <t>173</t>
  </si>
  <si>
    <t>175</t>
  </si>
  <si>
    <t>177</t>
  </si>
  <si>
    <t>106</t>
  </si>
  <si>
    <t>110</t>
  </si>
  <si>
    <t>[Расходы на закупки товаров, работ, услуг] [Оказание услуг на поставку тепловой энергии для нежилых помещений] [Расчет (обоснование) расходов на оплату тепловой энергии] [223] [Реализация ДО программ спортивной подготовки по ОВС (тяжелая атлетика, учебно-тренировочный этап)] [Оказание услуг на поставку тепловой энергии для нежилых помещений]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</si>
  <si>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</si>
  <si>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</si>
  <si>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</si>
  <si>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</si>
  <si>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</si>
  <si>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</si>
  <si>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</si>
  <si>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</si>
  <si>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</si>
  <si>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</si>
  <si>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</si>
  <si>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</si>
  <si>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</si>
  <si>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</si>
  <si>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Обеспечение участия лиц, проходящих спортивную подготовку, в спортивных соревнованиях (Всероссийские)</t>
  </si>
  <si>
    <t>Обеспечение участия лиц, проходящих спортивную подготовку, в спортивных соревнованиях (Межрегиональные)</t>
  </si>
  <si>
    <t>Этап высшего спортивного мастерства</t>
  </si>
  <si>
    <t>Этап совершенствования спортивного мастерства</t>
  </si>
  <si>
    <t>Учебно-тренировочный этап ( этап спортивной специализации)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</si>
  <si>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</si>
  <si>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</si>
  <si>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</si>
  <si>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</si>
  <si>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</si>
  <si>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</si>
  <si>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</si>
  <si>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</si>
  <si>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</si>
  <si>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</si>
  <si>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</si>
  <si>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7. Обоснование (расчет) плановых показателей поступлений по статье 510 «Уменьшение стоимости основных средств» аналитической группы подвида доходов бюджетов</t>
  </si>
  <si>
    <t>7.1. Расчет доходов от возврата дебиторской задолженности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</si>
</sst>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45" customHeight="1">
      <c r="A1" s="0"/>
      <c r="B1" s="0"/>
      <c r="C1" s="0"/>
      <c r="D1" s="0"/>
      <c r="E1" s="0"/>
      <c r="F1" s="0"/>
      <c r="G1" s="5" t="s">
        <v>0</v>
      </c>
      <c r="H1" s="5"/>
      <c r="I1" s="5"/>
      <c r="J1" s="5"/>
      <c r="K1" s="5"/>
      <c r="L1" s="5"/>
      <c r="M1" s="5"/>
    </row>
    <row r="2" ht="15" customHeight="1">
</row>
    <row r="3" ht="30" customHeight="1">
      <c r="A3" s="2" t="s">
        <v>1</v>
      </c>
      <c r="B3" s="2"/>
      <c r="C3" s="2"/>
      <c r="D3" s="2"/>
      <c r="E3" s="0"/>
      <c r="F3" s="0"/>
      <c r="G3" s="0"/>
      <c r="H3" s="0"/>
      <c r="I3" s="0"/>
      <c r="J3" s="0"/>
      <c r="K3" s="2" t="s">
        <v>2</v>
      </c>
      <c r="L3" s="2"/>
      <c r="M3" s="2"/>
    </row>
    <row r="4" ht="30" customHeight="1">
      <c r="A4" s="10" t="s">
        <v>3</v>
      </c>
      <c r="B4" s="10"/>
      <c r="C4" s="10"/>
      <c r="D4" s="10"/>
      <c r="E4" s="0"/>
      <c r="F4" s="0"/>
      <c r="G4" s="0"/>
      <c r="H4" s="0"/>
      <c r="I4" s="0"/>
      <c r="J4" s="0"/>
      <c r="K4" s="10" t="s">
        <v>4</v>
      </c>
      <c r="L4" s="10"/>
      <c r="M4" s="10"/>
    </row>
    <row r="5" ht="15" customHeight="1">
      <c r="A5" s="6" t="s">
        <v>5</v>
      </c>
      <c r="B5" s="6"/>
      <c r="C5" s="6"/>
      <c r="D5" s="6"/>
      <c r="E5" s="0"/>
      <c r="F5" s="0"/>
      <c r="G5" s="0"/>
      <c r="H5" s="0"/>
      <c r="I5" s="0"/>
      <c r="J5" s="0"/>
      <c r="K5" s="6" t="s">
        <v>6</v>
      </c>
      <c r="L5" s="6"/>
      <c r="M5" s="6"/>
    </row>
    <row r="6" ht="30" customHeight="1">
      <c r="A6" s="10"/>
      <c r="B6" s="10" t="s">
        <v>7</v>
      </c>
      <c r="C6" s="10"/>
      <c r="D6" s="10"/>
      <c r="E6" s="0"/>
      <c r="F6" s="0"/>
      <c r="G6" s="0"/>
      <c r="H6" s="0"/>
      <c r="I6" s="0"/>
      <c r="J6" s="0"/>
      <c r="K6" s="10"/>
      <c r="L6" s="10" t="s">
        <v>8</v>
      </c>
      <c r="M6" s="10"/>
    </row>
    <row r="7" ht="15" customHeight="1">
      <c r="A7" s="6" t="s">
        <v>9</v>
      </c>
      <c r="B7" s="6" t="s">
        <v>10</v>
      </c>
      <c r="C7" s="6"/>
      <c r="D7" s="6"/>
      <c r="E7" s="0"/>
      <c r="F7" s="0"/>
      <c r="G7" s="0"/>
      <c r="H7" s="0"/>
      <c r="I7" s="0"/>
      <c r="J7" s="0"/>
      <c r="K7" s="6" t="s">
        <v>9</v>
      </c>
      <c r="L7" s="6" t="s">
        <v>10</v>
      </c>
      <c r="M7" s="6"/>
    </row>
    <row r="8" ht="30" customHeight="1">
      <c r="A8" s="3" t="s">
        <v>11</v>
      </c>
      <c r="B8" s="3"/>
      <c r="C8" s="3"/>
      <c r="D8" s="3"/>
      <c r="E8" s="0"/>
      <c r="F8" s="0"/>
      <c r="G8" s="0"/>
      <c r="H8" s="0"/>
      <c r="I8" s="0"/>
      <c r="J8" s="0"/>
      <c r="K8" s="3" t="s">
        <v>11</v>
      </c>
      <c r="L8" s="3"/>
      <c r="M8" s="3"/>
    </row>
    <row r="9" ht="2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12</v>
      </c>
      <c r="L9" s="3"/>
      <c r="M9" s="3"/>
    </row>
    <row r="10" ht="20" customHeight="1">
</row>
    <row r="11" ht="30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3"/>
      <c r="I13" s="3"/>
      <c r="J13" s="3"/>
      <c r="K13" s="0"/>
      <c r="L13" s="3"/>
      <c r="M13" s="7" t="s">
        <v>15</v>
      </c>
    </row>
    <row r="14" ht="30" customHeight="1">
      <c r="A14" s="0"/>
      <c r="B14" s="0"/>
      <c r="C14" s="0"/>
      <c r="D14" s="0"/>
      <c r="E14" s="0"/>
      <c r="F14" s="3" t="s">
        <v>16</v>
      </c>
      <c r="G14" s="3"/>
      <c r="H14" s="10" t="s">
        <v>17</v>
      </c>
      <c r="I14" s="10"/>
      <c r="J14" s="0"/>
      <c r="K14" s="0"/>
      <c r="L14" s="4" t="s">
        <v>18</v>
      </c>
      <c r="M14" s="7" t="s">
        <v>17</v>
      </c>
    </row>
    <row r="15" ht="30" customHeight="1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4" t="s">
        <v>19</v>
      </c>
      <c r="M15" s="7"/>
    </row>
    <row r="16" ht="30" customHeight="1">
      <c r="A16" s="5" t="s">
        <v>20</v>
      </c>
      <c r="B16" s="5"/>
      <c r="C16" s="5"/>
      <c r="D16" s="5" t="s">
        <v>21</v>
      </c>
      <c r="E16" s="5"/>
      <c r="F16" s="5"/>
      <c r="G16" s="5"/>
      <c r="H16" s="5"/>
      <c r="I16" s="5"/>
      <c r="J16" s="5"/>
      <c r="K16" s="5"/>
      <c r="L16" s="4" t="s">
        <v>22</v>
      </c>
      <c r="M16" s="7"/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/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4" t="s">
        <v>23</v>
      </c>
      <c r="M18" s="7" t="s">
        <v>24</v>
      </c>
    </row>
    <row r="19" ht="30" customHeight="1">
      <c r="A19" s="5" t="s">
        <v>25</v>
      </c>
      <c r="B19" s="5"/>
      <c r="C19" s="5"/>
      <c r="D19" s="5" t="s">
        <v>26</v>
      </c>
      <c r="E19" s="5"/>
      <c r="F19" s="5"/>
      <c r="G19" s="5"/>
      <c r="H19" s="5"/>
      <c r="I19" s="5"/>
      <c r="J19" s="5"/>
      <c r="K19" s="5"/>
      <c r="L19" s="4" t="s">
        <v>27</v>
      </c>
      <c r="M19" s="7" t="s">
        <v>28</v>
      </c>
    </row>
    <row r="20" ht="30" customHeight="1">
      <c r="A20" s="5" t="s">
        <v>29</v>
      </c>
      <c r="B20" s="5"/>
      <c r="C20" s="5"/>
      <c r="D20" s="5" t="s">
        <v>30</v>
      </c>
      <c r="E20" s="5"/>
      <c r="F20" s="5"/>
      <c r="G20" s="5"/>
      <c r="H20" s="5"/>
      <c r="I20" s="5"/>
      <c r="J20" s="5"/>
      <c r="K20" s="5"/>
      <c r="L20" s="4" t="s">
        <v>31</v>
      </c>
      <c r="M20" s="7" t="s">
        <v>32</v>
      </c>
    </row>
    <row r="21" ht="15" customHeight="1">
</row>
    <row r="22" ht="20" customHeight="1">
      <c r="A22" s="0"/>
      <c r="B22" s="17" t="s">
        <v>33</v>
      </c>
      <c r="C22" s="17"/>
      <c r="D22" s="17"/>
      <c r="E22" s="17"/>
      <c r="F22" s="17"/>
      <c r="G22" s="17"/>
      <c r="H22" s="0"/>
      <c r="I22" s="17" t="s">
        <v>33</v>
      </c>
      <c r="J22" s="17"/>
      <c r="K22" s="17"/>
      <c r="L22" s="17"/>
      <c r="M22" s="17"/>
    </row>
    <row r="23" ht="20" customHeight="1">
      <c r="A23" s="0"/>
      <c r="B23" s="18" t="s">
        <v>34</v>
      </c>
      <c r="C23" s="18"/>
      <c r="D23" s="18"/>
      <c r="E23" s="18"/>
      <c r="F23" s="18"/>
      <c r="G23" s="18"/>
      <c r="H23" s="0"/>
      <c r="I23" s="18" t="s">
        <v>35</v>
      </c>
      <c r="J23" s="18"/>
      <c r="K23" s="18"/>
      <c r="L23" s="18"/>
      <c r="M23" s="18"/>
    </row>
    <row r="24" ht="20" customHeight="1">
      <c r="A24" s="0"/>
      <c r="B24" s="18" t="s">
        <v>36</v>
      </c>
      <c r="C24" s="18"/>
      <c r="D24" s="18"/>
      <c r="E24" s="18"/>
      <c r="F24" s="18"/>
      <c r="G24" s="18"/>
      <c r="H24" s="0"/>
      <c r="I24" s="18" t="s">
        <v>37</v>
      </c>
      <c r="J24" s="18"/>
      <c r="K24" s="18"/>
      <c r="L24" s="18"/>
      <c r="M24" s="18"/>
    </row>
    <row r="25" ht="20" customHeight="1">
      <c r="A25" s="0"/>
      <c r="B25" s="18" t="s">
        <v>38</v>
      </c>
      <c r="C25" s="18"/>
      <c r="D25" s="18"/>
      <c r="E25" s="18"/>
      <c r="F25" s="18"/>
      <c r="G25" s="18"/>
      <c r="H25" s="0"/>
      <c r="I25" s="18" t="s">
        <v>39</v>
      </c>
      <c r="J25" s="18"/>
      <c r="K25" s="18"/>
      <c r="L25" s="18"/>
      <c r="M25" s="18"/>
    </row>
    <row r="26" ht="20" customHeight="1">
      <c r="A26" s="0"/>
      <c r="B26" s="18" t="s">
        <v>40</v>
      </c>
      <c r="C26" s="18"/>
      <c r="D26" s="18"/>
      <c r="E26" s="18"/>
      <c r="F26" s="18"/>
      <c r="G26" s="18"/>
      <c r="H26" s="0"/>
      <c r="I26" s="18" t="s">
        <v>41</v>
      </c>
      <c r="J26" s="18"/>
      <c r="K26" s="18"/>
      <c r="L26" s="18"/>
      <c r="M26" s="18"/>
    </row>
    <row r="27" ht="20" customHeight="1">
      <c r="A27" s="0"/>
      <c r="B27" s="18" t="s">
        <v>42</v>
      </c>
      <c r="C27" s="18"/>
      <c r="D27" s="18"/>
      <c r="E27" s="18"/>
      <c r="F27" s="18"/>
      <c r="G27" s="18"/>
      <c r="H27" s="0"/>
      <c r="I27" s="18" t="s">
        <v>42</v>
      </c>
      <c r="J27" s="18"/>
      <c r="K27" s="18"/>
      <c r="L27" s="18"/>
      <c r="M27" s="18"/>
    </row>
    <row r="28" ht="20" customHeight="1">
      <c r="A28" s="0"/>
      <c r="B28" s="19" t="s">
        <v>43</v>
      </c>
      <c r="C28" s="19"/>
      <c r="D28" s="19"/>
      <c r="E28" s="19"/>
      <c r="F28" s="19"/>
      <c r="G28" s="19"/>
      <c r="H28" s="0"/>
      <c r="I28" s="19" t="s">
        <v>44</v>
      </c>
      <c r="J28" s="19"/>
      <c r="K28" s="19"/>
      <c r="L28" s="19"/>
      <c r="M28" s="19"/>
    </row>
  </sheetData>
  <sheetProtection password="C213" sheet="1" objects="1" scenarios="1"/>
  <mergeCells>
    <mergeCell ref="G1:M1"/>
    <mergeCell ref="A3:D3"/>
    <mergeCell ref="K3:M3"/>
    <mergeCell ref="A4:D4"/>
    <mergeCell ref="K4:M4"/>
    <mergeCell ref="A5:D5"/>
    <mergeCell ref="K5:M5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45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46</v>
      </c>
      <c r="B4" s="7" t="s">
        <v>47</v>
      </c>
      <c r="C4" s="7" t="s">
        <v>48</v>
      </c>
      <c r="D4" s="7" t="s">
        <v>49</v>
      </c>
      <c r="E4" s="7" t="s">
        <v>50</v>
      </c>
      <c r="F4" s="7"/>
      <c r="G4" s="7"/>
      <c r="H4" s="7"/>
    </row>
    <row r="5" ht="40" customHeight="1">
      <c r="A5" s="7"/>
      <c r="B5" s="7"/>
      <c r="C5" s="7"/>
      <c r="D5" s="7"/>
      <c r="E5" s="7" t="s">
        <v>51</v>
      </c>
      <c r="F5" s="7" t="s">
        <v>52</v>
      </c>
      <c r="G5" s="7" t="s">
        <v>53</v>
      </c>
      <c r="H5" s="7" t="s">
        <v>54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55</v>
      </c>
      <c r="B7" s="7" t="s">
        <v>56</v>
      </c>
      <c r="C7" s="7" t="s">
        <v>57</v>
      </c>
      <c r="D7" s="7" t="s">
        <v>57</v>
      </c>
      <c r="E7" s="11">
        <v>0</v>
      </c>
      <c r="F7" s="11">
        <v>0</v>
      </c>
      <c r="G7" s="11">
        <v>0</v>
      </c>
      <c r="H7" s="11" t="s">
        <v>58</v>
      </c>
    </row>
    <row r="8" ht="25" customHeight="1">
      <c r="A8" s="8" t="s">
        <v>59</v>
      </c>
      <c r="B8" s="7" t="s">
        <v>60</v>
      </c>
      <c r="C8" s="7" t="s">
        <v>57</v>
      </c>
      <c r="D8" s="7" t="s">
        <v>61</v>
      </c>
      <c r="E8" s="11">
        <v>0</v>
      </c>
      <c r="F8" s="11">
        <v>0</v>
      </c>
      <c r="G8" s="11">
        <v>0</v>
      </c>
      <c r="H8" s="11" t="s">
        <v>58</v>
      </c>
    </row>
    <row r="9" ht="25" customHeight="1">
      <c r="A9" s="8" t="s">
        <v>59</v>
      </c>
      <c r="B9" s="7" t="s">
        <v>62</v>
      </c>
      <c r="C9" s="7" t="s">
        <v>57</v>
      </c>
      <c r="D9" s="7" t="s">
        <v>63</v>
      </c>
      <c r="E9" s="11">
        <v>0</v>
      </c>
      <c r="F9" s="11">
        <v>0</v>
      </c>
      <c r="G9" s="11">
        <v>0</v>
      </c>
      <c r="H9" s="11" t="s">
        <v>58</v>
      </c>
    </row>
    <row r="10" ht="25" customHeight="1">
      <c r="A10" s="8" t="s">
        <v>59</v>
      </c>
      <c r="B10" s="7" t="s">
        <v>64</v>
      </c>
      <c r="C10" s="7" t="s">
        <v>57</v>
      </c>
      <c r="D10" s="7" t="s">
        <v>65</v>
      </c>
      <c r="E10" s="11">
        <v>0</v>
      </c>
      <c r="F10" s="11">
        <v>0</v>
      </c>
      <c r="G10" s="11">
        <v>0</v>
      </c>
      <c r="H10" s="11" t="s">
        <v>58</v>
      </c>
    </row>
    <row r="11" ht="25" customHeight="1">
      <c r="A11" s="8" t="s">
        <v>66</v>
      </c>
      <c r="B11" s="7" t="s">
        <v>67</v>
      </c>
      <c r="C11" s="7" t="s">
        <v>57</v>
      </c>
      <c r="D11" s="7" t="s">
        <v>57</v>
      </c>
      <c r="E11" s="11">
        <f>IF(ISNUMBER(E7),E7,0)+IF(ISNUMBER(E15),E15,0)+IF(ISNUMBER(E167),E167,0)-IF(ISNUMBER(E39),E39,0)-IF(ISNUMBER(E171),E171,0)</f>
      </c>
      <c r="F11" s="11">
        <f>IF(ISNUMBER(F7),F7,0)+IF(ISNUMBER(F15),F15,0)+IF(ISNUMBER(F167),F167,0)-IF(ISNUMBER(F39),F39,0)-IF(ISNUMBER(F171),F171,0)</f>
      </c>
      <c r="G11" s="11">
        <f>IF(ISNUMBER(G7),G7,0)+IF(ISNUMBER(G15),G15,0)+IF(ISNUMBER(G167),G167,0)-IF(ISNUMBER(G39),G39,0)-IF(ISNUMBER(G171),G171,0)</f>
      </c>
      <c r="H11" s="11">
        <f>IF(ISNUMBER(H7),H7,0)+IF(ISNUMBER(H15),H15,0)+IF(ISNUMBER(H167),H167,0)-IF(ISNUMBER(H39),H39,0)-IF(ISNUMBER(H171),H171,0)</f>
      </c>
    </row>
    <row r="12" ht="25" customHeight="1">
      <c r="A12" s="8" t="s">
        <v>59</v>
      </c>
      <c r="B12" s="7" t="s">
        <v>68</v>
      </c>
      <c r="C12" s="7" t="s">
        <v>57</v>
      </c>
      <c r="D12" s="7" t="s">
        <v>61</v>
      </c>
      <c r="E12" s="11">
        <f>IF(ISNUMBER(E8),E8,0)+IF(ISNUMBER(E16),E16,0)+IF(ISNUMBER(E167),E167,0)-IF(ISNUMBER(E174),E174,0)-IF(ISNUMBER(E40),E40,0)</f>
      </c>
      <c r="F12" s="11">
        <f>IF(ISNUMBER(F8),F8,0)+IF(ISNUMBER(F16),F16,0)+IF(ISNUMBER(F167),F167,0)-IF(ISNUMBER(F174),F174,0)-IF(ISNUMBER(F40),F40,0)</f>
      </c>
      <c r="G12" s="11">
        <f>IF(ISNUMBER(G8),G8,0)+IF(ISNUMBER(G16),G16,0)+IF(ISNUMBER(G167),G167,0)-IF(ISNUMBER(G174),G174,0)-IF(ISNUMBER(G40),G40,0)</f>
      </c>
      <c r="H12" s="11">
        <f>IF(ISNUMBER(H8),H8,0)+IF(ISNUMBER(H16),H16,0)+IF(ISNUMBER(H167),H167,0)-IF(ISNUMBER(H174),H174,0)-IF(ISNUMBER(H40),H40,0)</f>
      </c>
    </row>
    <row r="13" ht="25" customHeight="1">
      <c r="A13" s="8" t="s">
        <v>59</v>
      </c>
      <c r="B13" s="7" t="s">
        <v>69</v>
      </c>
      <c r="C13" s="7" t="s">
        <v>57</v>
      </c>
      <c r="D13" s="7" t="s">
        <v>63</v>
      </c>
      <c r="E13" s="11">
        <f>IF(ISNUMBER(E9),E9,0)+IF(ISNUMBER(E17),E17,0)-IF(ISNUMBER(E41),E41,0)-IF(ISNUMBER(E173),E173,0)</f>
      </c>
      <c r="F13" s="11">
        <f>IF(ISNUMBER(F9),F9,0)+IF(ISNUMBER(F17),F17,0)-IF(ISNUMBER(F41),F41,0)-IF(ISNUMBER(F173),F173,0)</f>
      </c>
      <c r="G13" s="11">
        <f>IF(ISNUMBER(G9),G9,0)+IF(ISNUMBER(G17),G17,0)-IF(ISNUMBER(G41),G41,0)-IF(ISNUMBER(G173),G173,0)</f>
      </c>
      <c r="H13" s="11">
        <f>IF(ISNUMBER(H9),H9,0)+IF(ISNUMBER(H17),H17,0)-IF(ISNUMBER(H41),H41,0)-IF(ISNUMBER(H173),H173,0)</f>
      </c>
    </row>
    <row r="14" ht="25" customHeight="1">
      <c r="A14" s="8" t="s">
        <v>59</v>
      </c>
      <c r="B14" s="7" t="s">
        <v>70</v>
      </c>
      <c r="C14" s="7" t="s">
        <v>57</v>
      </c>
      <c r="D14" s="7" t="s">
        <v>65</v>
      </c>
      <c r="E14" s="11">
        <f>IF(ISNUMBER(E10),E10,0)+IF(ISNUMBER(E18),E18,0)-IF(ISNUMBER(E42),E42,0)-IF(ISNUMBER(E172),E172,0)</f>
      </c>
      <c r="F14" s="11">
        <f>IF(ISNUMBER(F10),F10,0)+IF(ISNUMBER(F18),F18,0)-IF(ISNUMBER(F42),F42,0)-IF(ISNUMBER(F172),F172,0)</f>
      </c>
      <c r="G14" s="11">
        <f>IF(ISNUMBER(G10),G10,0)+IF(ISNUMBER(G18),G18,0)-IF(ISNUMBER(G42),G42,0)-IF(ISNUMBER(G172),G172,0)</f>
      </c>
      <c r="H14" s="11">
        <f>IF(ISNUMBER(H10),H10,0)+IF(ISNUMBER(H18),H18,0)-IF(ISNUMBER(H42),H42,0)-IF(ISNUMBER(H172),H172,0)</f>
      </c>
    </row>
    <row r="15" ht="25" customHeight="1">
      <c r="A15" s="8" t="s">
        <v>71</v>
      </c>
      <c r="B15" s="7" t="s">
        <v>72</v>
      </c>
      <c r="C15" s="7" t="s">
        <v>57</v>
      </c>
      <c r="D15" s="7" t="s">
        <v>57</v>
      </c>
      <c r="E15" s="11">
        <v>76508862</v>
      </c>
      <c r="F15" s="11">
        <v>79590506</v>
      </c>
      <c r="G15" s="11">
        <v>80292434</v>
      </c>
      <c r="H15" s="11">
        <v>0</v>
      </c>
    </row>
    <row r="16" ht="25" customHeight="1">
      <c r="A16" s="8" t="s">
        <v>73</v>
      </c>
      <c r="B16" s="7" t="s">
        <v>74</v>
      </c>
      <c r="C16" s="7" t="s">
        <v>57</v>
      </c>
      <c r="D16" s="7" t="s">
        <v>61</v>
      </c>
      <c r="E16" s="11">
        <v>0</v>
      </c>
      <c r="F16" s="11">
        <v>0</v>
      </c>
      <c r="G16" s="11">
        <v>0</v>
      </c>
      <c r="H16" s="11">
        <v>0</v>
      </c>
    </row>
    <row r="17" ht="25" customHeight="1">
      <c r="A17" s="8" t="s">
        <v>73</v>
      </c>
      <c r="B17" s="7" t="s">
        <v>75</v>
      </c>
      <c r="C17" s="7" t="s">
        <v>57</v>
      </c>
      <c r="D17" s="7" t="s">
        <v>63</v>
      </c>
      <c r="E17" s="11">
        <v>76508862</v>
      </c>
      <c r="F17" s="11">
        <v>79590506</v>
      </c>
      <c r="G17" s="11">
        <v>80292434</v>
      </c>
      <c r="H17" s="11">
        <v>0</v>
      </c>
    </row>
    <row r="18" ht="25" customHeight="1">
      <c r="A18" s="8" t="s">
        <v>73</v>
      </c>
      <c r="B18" s="7" t="s">
        <v>76</v>
      </c>
      <c r="C18" s="7" t="s">
        <v>57</v>
      </c>
      <c r="D18" s="7" t="s">
        <v>65</v>
      </c>
      <c r="E18" s="11">
        <v>0</v>
      </c>
      <c r="F18" s="11">
        <v>0</v>
      </c>
      <c r="G18" s="11">
        <v>0</v>
      </c>
      <c r="H18" s="11">
        <v>0</v>
      </c>
    </row>
    <row r="19" ht="38" customHeight="1">
      <c r="A19" s="8" t="s">
        <v>77</v>
      </c>
      <c r="B19" s="7" t="s">
        <v>78</v>
      </c>
      <c r="C19" s="7" t="s">
        <v>79</v>
      </c>
      <c r="D19" s="7" t="s">
        <v>57</v>
      </c>
      <c r="E19" s="11">
        <v>0</v>
      </c>
      <c r="F19" s="11">
        <v>0</v>
      </c>
      <c r="G19" s="11">
        <v>0</v>
      </c>
      <c r="H19" s="11">
        <v>0</v>
      </c>
    </row>
    <row r="20" ht="25" customHeight="1">
      <c r="A20" s="8" t="s">
        <v>80</v>
      </c>
      <c r="B20" s="7" t="s">
        <v>78</v>
      </c>
      <c r="C20" s="7" t="s">
        <v>79</v>
      </c>
      <c r="D20" s="7" t="s">
        <v>61</v>
      </c>
      <c r="E20" s="11">
        <v>0</v>
      </c>
      <c r="F20" s="11">
        <v>0</v>
      </c>
      <c r="G20" s="11">
        <v>0</v>
      </c>
      <c r="H20" s="11">
        <v>0</v>
      </c>
    </row>
    <row r="21" ht="50" customHeight="1">
      <c r="A21" s="8" t="s">
        <v>81</v>
      </c>
      <c r="B21" s="7" t="s">
        <v>82</v>
      </c>
      <c r="C21" s="7" t="s">
        <v>83</v>
      </c>
      <c r="D21" s="7" t="s">
        <v>57</v>
      </c>
      <c r="E21" s="11">
        <v>76508862</v>
      </c>
      <c r="F21" s="11">
        <v>79590506</v>
      </c>
      <c r="G21" s="11">
        <v>80292434</v>
      </c>
      <c r="H21" s="11">
        <v>0</v>
      </c>
    </row>
    <row r="22" ht="63" customHeight="1">
      <c r="A22" s="8" t="s">
        <v>84</v>
      </c>
      <c r="B22" s="7" t="s">
        <v>85</v>
      </c>
      <c r="C22" s="7" t="s">
        <v>83</v>
      </c>
      <c r="D22" s="7" t="s">
        <v>61</v>
      </c>
      <c r="E22" s="11">
        <v>0</v>
      </c>
      <c r="F22" s="11">
        <v>0</v>
      </c>
      <c r="G22" s="11">
        <v>0</v>
      </c>
      <c r="H22" s="11">
        <v>0</v>
      </c>
    </row>
    <row r="23" ht="75" customHeight="1">
      <c r="A23" s="8" t="s">
        <v>86</v>
      </c>
      <c r="B23" s="7" t="s">
        <v>87</v>
      </c>
      <c r="C23" s="7" t="s">
        <v>83</v>
      </c>
      <c r="D23" s="7" t="s">
        <v>63</v>
      </c>
      <c r="E23" s="11">
        <v>76508862</v>
      </c>
      <c r="F23" s="11">
        <v>79590506</v>
      </c>
      <c r="G23" s="11">
        <v>80292434</v>
      </c>
      <c r="H23" s="11">
        <v>0</v>
      </c>
    </row>
    <row r="24" ht="25" customHeight="1">
      <c r="A24" s="8" t="s">
        <v>88</v>
      </c>
      <c r="B24" s="7" t="s">
        <v>89</v>
      </c>
      <c r="C24" s="7" t="s">
        <v>90</v>
      </c>
      <c r="D24" s="7" t="s">
        <v>57</v>
      </c>
      <c r="E24" s="11">
        <v>0</v>
      </c>
      <c r="F24" s="11">
        <v>0</v>
      </c>
      <c r="G24" s="11">
        <v>0</v>
      </c>
      <c r="H24" s="11">
        <v>0</v>
      </c>
    </row>
    <row r="25" ht="25" customHeight="1">
      <c r="A25" s="8" t="s">
        <v>88</v>
      </c>
      <c r="B25" s="7" t="s">
        <v>89</v>
      </c>
      <c r="C25" s="7" t="s">
        <v>90</v>
      </c>
      <c r="D25" s="7" t="s">
        <v>61</v>
      </c>
      <c r="E25" s="11">
        <v>0</v>
      </c>
      <c r="F25" s="11">
        <v>0</v>
      </c>
      <c r="G25" s="11">
        <v>0</v>
      </c>
      <c r="H25" s="11">
        <v>0</v>
      </c>
    </row>
    <row r="26" ht="25" customHeight="1">
      <c r="A26" s="8" t="s">
        <v>91</v>
      </c>
      <c r="B26" s="7" t="s">
        <v>92</v>
      </c>
      <c r="C26" s="7" t="s">
        <v>93</v>
      </c>
      <c r="D26" s="7" t="s">
        <v>57</v>
      </c>
      <c r="E26" s="11">
        <v>0</v>
      </c>
      <c r="F26" s="11">
        <v>0</v>
      </c>
      <c r="G26" s="11">
        <v>0</v>
      </c>
      <c r="H26" s="11">
        <v>0</v>
      </c>
    </row>
    <row r="27" ht="38" customHeight="1">
      <c r="A27" s="8" t="s">
        <v>94</v>
      </c>
      <c r="B27" s="7" t="s">
        <v>95</v>
      </c>
      <c r="C27" s="7" t="s">
        <v>93</v>
      </c>
      <c r="D27" s="7" t="s">
        <v>65</v>
      </c>
      <c r="E27" s="11">
        <v>0</v>
      </c>
      <c r="F27" s="11">
        <v>0</v>
      </c>
      <c r="G27" s="11">
        <v>0</v>
      </c>
      <c r="H27" s="11">
        <v>0</v>
      </c>
    </row>
    <row r="28" ht="25" customHeight="1">
      <c r="A28" s="8" t="s">
        <v>96</v>
      </c>
      <c r="B28" s="7" t="s">
        <v>97</v>
      </c>
      <c r="C28" s="7" t="s">
        <v>93</v>
      </c>
      <c r="D28" s="7" t="s">
        <v>61</v>
      </c>
      <c r="E28" s="11">
        <v>0</v>
      </c>
      <c r="F28" s="11">
        <v>0</v>
      </c>
      <c r="G28" s="11">
        <v>0</v>
      </c>
      <c r="H28" s="11">
        <v>0</v>
      </c>
    </row>
    <row r="29" ht="25" customHeight="1">
      <c r="A29" s="8" t="s">
        <v>98</v>
      </c>
      <c r="B29" s="7" t="s">
        <v>99</v>
      </c>
      <c r="C29" s="7" t="s">
        <v>100</v>
      </c>
      <c r="D29" s="7" t="s">
        <v>57</v>
      </c>
      <c r="E29" s="11">
        <v>0</v>
      </c>
      <c r="F29" s="11">
        <v>0</v>
      </c>
      <c r="G29" s="11">
        <v>0</v>
      </c>
      <c r="H29" s="11">
        <v>0</v>
      </c>
    </row>
    <row r="30" ht="38" customHeight="1">
      <c r="A30" s="8" t="s">
        <v>101</v>
      </c>
      <c r="B30" s="7" t="s">
        <v>102</v>
      </c>
      <c r="C30" s="7" t="s">
        <v>100</v>
      </c>
      <c r="D30" s="7" t="s">
        <v>61</v>
      </c>
      <c r="E30" s="11">
        <v>0</v>
      </c>
      <c r="F30" s="11">
        <v>0</v>
      </c>
      <c r="G30" s="11">
        <v>0</v>
      </c>
      <c r="H30" s="11">
        <v>0</v>
      </c>
    </row>
    <row r="31" ht="25" customHeight="1">
      <c r="A31" s="8" t="s">
        <v>103</v>
      </c>
      <c r="B31" s="7" t="s">
        <v>104</v>
      </c>
      <c r="C31" s="7" t="s">
        <v>100</v>
      </c>
      <c r="D31" s="7" t="s">
        <v>63</v>
      </c>
      <c r="E31" s="11" t="s">
        <v>58</v>
      </c>
      <c r="F31" s="11" t="s">
        <v>58</v>
      </c>
      <c r="G31" s="11" t="s">
        <v>58</v>
      </c>
      <c r="H31" s="11" t="s">
        <v>58</v>
      </c>
    </row>
    <row r="32" ht="25" customHeight="1">
      <c r="A32" s="8" t="s">
        <v>105</v>
      </c>
      <c r="B32" s="7" t="s">
        <v>106</v>
      </c>
      <c r="C32" s="7" t="s">
        <v>107</v>
      </c>
      <c r="D32" s="7" t="s">
        <v>61</v>
      </c>
      <c r="E32" s="11">
        <v>0</v>
      </c>
      <c r="F32" s="11">
        <v>0</v>
      </c>
      <c r="G32" s="11">
        <v>0</v>
      </c>
      <c r="H32" s="11">
        <v>0</v>
      </c>
    </row>
    <row r="33" ht="25" customHeight="1">
      <c r="A33" s="8" t="s">
        <v>108</v>
      </c>
      <c r="B33" s="7" t="s">
        <v>109</v>
      </c>
      <c r="C33" s="7" t="s">
        <v>57</v>
      </c>
      <c r="D33" s="7" t="s">
        <v>57</v>
      </c>
      <c r="E33" s="11">
        <v>0</v>
      </c>
      <c r="F33" s="11">
        <v>0</v>
      </c>
      <c r="G33" s="11">
        <v>0</v>
      </c>
      <c r="H33" s="11">
        <v>0</v>
      </c>
    </row>
    <row r="34" ht="63" customHeight="1">
      <c r="A34" s="8" t="s">
        <v>110</v>
      </c>
      <c r="B34" s="7" t="s">
        <v>111</v>
      </c>
      <c r="C34" s="7" t="s">
        <v>112</v>
      </c>
      <c r="D34" s="7" t="s">
        <v>61</v>
      </c>
      <c r="E34" s="11">
        <v>0</v>
      </c>
      <c r="F34" s="11">
        <v>0</v>
      </c>
      <c r="G34" s="11">
        <v>0</v>
      </c>
      <c r="H34" s="11">
        <v>0</v>
      </c>
    </row>
    <row r="35" ht="50" customHeight="1">
      <c r="A35" s="8" t="s">
        <v>113</v>
      </c>
      <c r="B35" s="7" t="s">
        <v>114</v>
      </c>
      <c r="C35" s="7" t="s">
        <v>112</v>
      </c>
      <c r="D35" s="7" t="s">
        <v>63</v>
      </c>
      <c r="E35" s="11">
        <v>0</v>
      </c>
      <c r="F35" s="11">
        <v>0</v>
      </c>
      <c r="G35" s="11">
        <v>0</v>
      </c>
      <c r="H35" s="11">
        <v>0</v>
      </c>
    </row>
    <row r="36" ht="50" customHeight="1">
      <c r="A36" s="8" t="s">
        <v>113</v>
      </c>
      <c r="B36" s="7" t="s">
        <v>115</v>
      </c>
      <c r="C36" s="7" t="s">
        <v>112</v>
      </c>
      <c r="D36" s="7" t="s">
        <v>65</v>
      </c>
      <c r="E36" s="11">
        <v>0</v>
      </c>
      <c r="F36" s="11">
        <v>0</v>
      </c>
      <c r="G36" s="11">
        <v>0</v>
      </c>
      <c r="H36" s="11">
        <v>0</v>
      </c>
    </row>
    <row r="37" ht="25" customHeight="1">
      <c r="A37" s="8" t="s">
        <v>116</v>
      </c>
      <c r="B37" s="7" t="s">
        <v>117</v>
      </c>
      <c r="C37" s="7" t="s">
        <v>118</v>
      </c>
      <c r="D37" s="7" t="s">
        <v>57</v>
      </c>
      <c r="E37" s="11" t="s">
        <v>58</v>
      </c>
      <c r="F37" s="11" t="s">
        <v>58</v>
      </c>
      <c r="G37" s="11" t="s">
        <v>58</v>
      </c>
      <c r="H37" s="11" t="s">
        <v>58</v>
      </c>
    </row>
    <row r="38" ht="25" customHeight="1">
      <c r="A38" s="8" t="s">
        <v>119</v>
      </c>
      <c r="B38" s="7" t="s">
        <v>120</v>
      </c>
      <c r="C38" s="7" t="s">
        <v>118</v>
      </c>
      <c r="D38" s="7" t="s">
        <v>61</v>
      </c>
      <c r="E38" s="11" t="s">
        <v>58</v>
      </c>
      <c r="F38" s="11" t="s">
        <v>58</v>
      </c>
      <c r="G38" s="11" t="s">
        <v>58</v>
      </c>
      <c r="H38" s="11" t="s">
        <v>58</v>
      </c>
    </row>
    <row r="39" ht="25" customHeight="1">
      <c r="A39" s="8" t="s">
        <v>121</v>
      </c>
      <c r="B39" s="7" t="s">
        <v>122</v>
      </c>
      <c r="C39" s="7" t="s">
        <v>57</v>
      </c>
      <c r="D39" s="7" t="s">
        <v>57</v>
      </c>
      <c r="E39" s="11">
        <v>76508862</v>
      </c>
      <c r="F39" s="11">
        <v>79590506</v>
      </c>
      <c r="G39" s="11">
        <v>80292434</v>
      </c>
      <c r="H39" s="11">
        <v>0</v>
      </c>
    </row>
    <row r="40" ht="25" customHeight="1">
      <c r="A40" s="8" t="s">
        <v>123</v>
      </c>
      <c r="B40" s="7" t="s">
        <v>124</v>
      </c>
      <c r="C40" s="7" t="s">
        <v>57</v>
      </c>
      <c r="D40" s="7" t="s">
        <v>61</v>
      </c>
      <c r="E40" s="11">
        <v>0</v>
      </c>
      <c r="F40" s="11">
        <v>0</v>
      </c>
      <c r="G40" s="11">
        <v>0</v>
      </c>
      <c r="H40" s="11">
        <v>0</v>
      </c>
    </row>
    <row r="41" ht="25" customHeight="1">
      <c r="A41" s="8" t="s">
        <v>123</v>
      </c>
      <c r="B41" s="7" t="s">
        <v>125</v>
      </c>
      <c r="C41" s="7" t="s">
        <v>57</v>
      </c>
      <c r="D41" s="7" t="s">
        <v>63</v>
      </c>
      <c r="E41" s="11">
        <v>76508862</v>
      </c>
      <c r="F41" s="11">
        <v>79590506</v>
      </c>
      <c r="G41" s="11">
        <v>80292434</v>
      </c>
      <c r="H41" s="11">
        <v>0</v>
      </c>
    </row>
    <row r="42" ht="25" customHeight="1">
      <c r="A42" s="8" t="s">
        <v>123</v>
      </c>
      <c r="B42" s="7" t="s">
        <v>126</v>
      </c>
      <c r="C42" s="7" t="s">
        <v>57</v>
      </c>
      <c r="D42" s="7" t="s">
        <v>65</v>
      </c>
      <c r="E42" s="11">
        <v>0</v>
      </c>
      <c r="F42" s="11">
        <v>0</v>
      </c>
      <c r="G42" s="11">
        <v>0</v>
      </c>
      <c r="H42" s="11">
        <v>0</v>
      </c>
    </row>
    <row r="43" ht="38" customHeight="1">
      <c r="A43" s="8" t="s">
        <v>127</v>
      </c>
      <c r="B43" s="7" t="s">
        <v>128</v>
      </c>
      <c r="C43" s="7" t="s">
        <v>57</v>
      </c>
      <c r="D43" s="7" t="s">
        <v>57</v>
      </c>
      <c r="E43" s="11">
        <v>58553413.75</v>
      </c>
      <c r="F43" s="11">
        <v>58708713.75</v>
      </c>
      <c r="G43" s="11">
        <v>58708713.75</v>
      </c>
      <c r="H43" s="11">
        <v>0</v>
      </c>
    </row>
    <row r="44" ht="38" customHeight="1">
      <c r="A44" s="8" t="s">
        <v>129</v>
      </c>
      <c r="B44" s="7" t="s">
        <v>130</v>
      </c>
      <c r="C44" s="7" t="s">
        <v>57</v>
      </c>
      <c r="D44" s="7" t="s">
        <v>61</v>
      </c>
      <c r="E44" s="11">
        <v>0</v>
      </c>
      <c r="F44" s="11">
        <v>0</v>
      </c>
      <c r="G44" s="11">
        <v>0</v>
      </c>
      <c r="H44" s="11">
        <v>0</v>
      </c>
    </row>
    <row r="45" ht="25" customHeight="1">
      <c r="A45" s="8" t="s">
        <v>131</v>
      </c>
      <c r="B45" s="7" t="s">
        <v>132</v>
      </c>
      <c r="C45" s="7" t="s">
        <v>57</v>
      </c>
      <c r="D45" s="7" t="s">
        <v>63</v>
      </c>
      <c r="E45" s="11">
        <v>58553413.75</v>
      </c>
      <c r="F45" s="11">
        <v>58708713.75</v>
      </c>
      <c r="G45" s="11">
        <v>58708713.75</v>
      </c>
      <c r="H45" s="11">
        <v>0</v>
      </c>
    </row>
    <row r="46" ht="25" customHeight="1">
      <c r="A46" s="8" t="s">
        <v>131</v>
      </c>
      <c r="B46" s="7" t="s">
        <v>133</v>
      </c>
      <c r="C46" s="7" t="s">
        <v>57</v>
      </c>
      <c r="D46" s="7" t="s">
        <v>65</v>
      </c>
      <c r="E46" s="11">
        <v>0</v>
      </c>
      <c r="F46" s="11">
        <v>0</v>
      </c>
      <c r="G46" s="11">
        <v>0</v>
      </c>
      <c r="H46" s="11">
        <v>0</v>
      </c>
    </row>
    <row r="47" ht="38" customHeight="1">
      <c r="A47" s="8" t="s">
        <v>134</v>
      </c>
      <c r="B47" s="7" t="s">
        <v>135</v>
      </c>
      <c r="C47" s="7" t="s">
        <v>136</v>
      </c>
      <c r="D47" s="7" t="s">
        <v>61</v>
      </c>
      <c r="E47" s="11">
        <v>0</v>
      </c>
      <c r="F47" s="11">
        <v>0</v>
      </c>
      <c r="G47" s="11">
        <v>0</v>
      </c>
      <c r="H47" s="11">
        <v>0</v>
      </c>
    </row>
    <row r="48" ht="25" customHeight="1">
      <c r="A48" s="8" t="s">
        <v>137</v>
      </c>
      <c r="B48" s="7" t="s">
        <v>138</v>
      </c>
      <c r="C48" s="7" t="s">
        <v>136</v>
      </c>
      <c r="D48" s="7" t="s">
        <v>63</v>
      </c>
      <c r="E48" s="11">
        <v>44388827.76</v>
      </c>
      <c r="F48" s="11">
        <v>44388827.76</v>
      </c>
      <c r="G48" s="11">
        <v>44388827.76</v>
      </c>
      <c r="H48" s="11">
        <v>0</v>
      </c>
    </row>
    <row r="49" ht="25" customHeight="1">
      <c r="A49" s="8" t="s">
        <v>137</v>
      </c>
      <c r="B49" s="7" t="s">
        <v>139</v>
      </c>
      <c r="C49" s="7" t="s">
        <v>136</v>
      </c>
      <c r="D49" s="7" t="s">
        <v>65</v>
      </c>
      <c r="E49" s="11">
        <v>0</v>
      </c>
      <c r="F49" s="11">
        <v>0</v>
      </c>
      <c r="G49" s="11">
        <v>0</v>
      </c>
      <c r="H49" s="11">
        <v>0</v>
      </c>
    </row>
    <row r="50" ht="50" customHeight="1">
      <c r="A50" s="8" t="s">
        <v>140</v>
      </c>
      <c r="B50" s="7" t="s">
        <v>141</v>
      </c>
      <c r="C50" s="7" t="s">
        <v>142</v>
      </c>
      <c r="D50" s="7" t="s">
        <v>57</v>
      </c>
      <c r="E50" s="11">
        <v>795400</v>
      </c>
      <c r="F50" s="11">
        <v>950700</v>
      </c>
      <c r="G50" s="11">
        <v>950700</v>
      </c>
      <c r="H50" s="11">
        <v>0</v>
      </c>
    </row>
    <row r="51" ht="63" customHeight="1">
      <c r="A51" s="8" t="s">
        <v>143</v>
      </c>
      <c r="B51" s="7" t="s">
        <v>144</v>
      </c>
      <c r="C51" s="7" t="s">
        <v>142</v>
      </c>
      <c r="D51" s="7" t="s">
        <v>61</v>
      </c>
      <c r="E51" s="11">
        <v>0</v>
      </c>
      <c r="F51" s="11">
        <v>0</v>
      </c>
      <c r="G51" s="11">
        <v>0</v>
      </c>
      <c r="H51" s="11">
        <v>0</v>
      </c>
    </row>
    <row r="52" ht="25" customHeight="1">
      <c r="A52" s="8" t="s">
        <v>145</v>
      </c>
      <c r="B52" s="7" t="s">
        <v>146</v>
      </c>
      <c r="C52" s="7" t="s">
        <v>142</v>
      </c>
      <c r="D52" s="7" t="s">
        <v>61</v>
      </c>
      <c r="E52" s="11">
        <v>0</v>
      </c>
      <c r="F52" s="11">
        <v>0</v>
      </c>
      <c r="G52" s="11">
        <v>0</v>
      </c>
      <c r="H52" s="11">
        <v>0</v>
      </c>
    </row>
    <row r="53" ht="25" customHeight="1">
      <c r="A53" s="8" t="s">
        <v>147</v>
      </c>
      <c r="B53" s="7" t="s">
        <v>148</v>
      </c>
      <c r="C53" s="7" t="s">
        <v>142</v>
      </c>
      <c r="D53" s="7" t="s">
        <v>61</v>
      </c>
      <c r="E53" s="11">
        <v>0</v>
      </c>
      <c r="F53" s="11">
        <v>0</v>
      </c>
      <c r="G53" s="11">
        <v>0</v>
      </c>
      <c r="H53" s="11">
        <v>0</v>
      </c>
    </row>
    <row r="54" ht="63" customHeight="1">
      <c r="A54" s="8" t="s">
        <v>143</v>
      </c>
      <c r="B54" s="7" t="s">
        <v>149</v>
      </c>
      <c r="C54" s="7" t="s">
        <v>142</v>
      </c>
      <c r="D54" s="7" t="s">
        <v>63</v>
      </c>
      <c r="E54" s="11">
        <v>795400</v>
      </c>
      <c r="F54" s="11">
        <v>950700</v>
      </c>
      <c r="G54" s="11">
        <v>950700</v>
      </c>
      <c r="H54" s="11">
        <v>0</v>
      </c>
    </row>
    <row r="55" ht="25" customHeight="1">
      <c r="A55" s="8" t="s">
        <v>145</v>
      </c>
      <c r="B55" s="7" t="s">
        <v>150</v>
      </c>
      <c r="C55" s="7" t="s">
        <v>142</v>
      </c>
      <c r="D55" s="7" t="s">
        <v>63</v>
      </c>
      <c r="E55" s="11">
        <v>795400</v>
      </c>
      <c r="F55" s="11">
        <v>950700</v>
      </c>
      <c r="G55" s="11">
        <v>950700</v>
      </c>
      <c r="H55" s="11">
        <v>0</v>
      </c>
    </row>
    <row r="56" ht="25" customHeight="1">
      <c r="A56" s="8" t="s">
        <v>147</v>
      </c>
      <c r="B56" s="7" t="s">
        <v>151</v>
      </c>
      <c r="C56" s="7" t="s">
        <v>142</v>
      </c>
      <c r="D56" s="7" t="s">
        <v>63</v>
      </c>
      <c r="E56" s="11">
        <v>0</v>
      </c>
      <c r="F56" s="11">
        <v>0</v>
      </c>
      <c r="G56" s="11">
        <v>0</v>
      </c>
      <c r="H56" s="11">
        <v>0</v>
      </c>
    </row>
    <row r="57" ht="63" customHeight="1">
      <c r="A57" s="8" t="s">
        <v>143</v>
      </c>
      <c r="B57" s="7" t="s">
        <v>152</v>
      </c>
      <c r="C57" s="7" t="s">
        <v>142</v>
      </c>
      <c r="D57" s="7" t="s">
        <v>65</v>
      </c>
      <c r="E57" s="11">
        <v>0</v>
      </c>
      <c r="F57" s="11">
        <v>0</v>
      </c>
      <c r="G57" s="11">
        <v>0</v>
      </c>
      <c r="H57" s="11">
        <v>0</v>
      </c>
    </row>
    <row r="58" ht="25" customHeight="1">
      <c r="A58" s="8" t="s">
        <v>145</v>
      </c>
      <c r="B58" s="7" t="s">
        <v>153</v>
      </c>
      <c r="C58" s="7" t="s">
        <v>142</v>
      </c>
      <c r="D58" s="7" t="s">
        <v>65</v>
      </c>
      <c r="E58" s="11">
        <v>0</v>
      </c>
      <c r="F58" s="11">
        <v>0</v>
      </c>
      <c r="G58" s="11">
        <v>0</v>
      </c>
      <c r="H58" s="11">
        <v>0</v>
      </c>
    </row>
    <row r="59" ht="25" customHeight="1">
      <c r="A59" s="8" t="s">
        <v>147</v>
      </c>
      <c r="B59" s="7" t="s">
        <v>154</v>
      </c>
      <c r="C59" s="7" t="s">
        <v>142</v>
      </c>
      <c r="D59" s="7" t="s">
        <v>65</v>
      </c>
      <c r="E59" s="11">
        <v>0</v>
      </c>
      <c r="F59" s="11">
        <v>0</v>
      </c>
      <c r="G59" s="11">
        <v>0</v>
      </c>
      <c r="H59" s="11">
        <v>0</v>
      </c>
    </row>
    <row r="60" ht="50" customHeight="1">
      <c r="A60" s="8" t="s">
        <v>155</v>
      </c>
      <c r="B60" s="7" t="s">
        <v>156</v>
      </c>
      <c r="C60" s="7" t="s">
        <v>157</v>
      </c>
      <c r="D60" s="7" t="s">
        <v>57</v>
      </c>
      <c r="E60" s="11">
        <v>0</v>
      </c>
      <c r="F60" s="11">
        <v>0</v>
      </c>
      <c r="G60" s="11">
        <v>0</v>
      </c>
      <c r="H60" s="11">
        <v>0</v>
      </c>
    </row>
    <row r="61" ht="63" customHeight="1">
      <c r="A61" s="8" t="s">
        <v>158</v>
      </c>
      <c r="B61" s="7" t="s">
        <v>159</v>
      </c>
      <c r="C61" s="7" t="s">
        <v>157</v>
      </c>
      <c r="D61" s="7" t="s">
        <v>61</v>
      </c>
      <c r="E61" s="11">
        <v>0</v>
      </c>
      <c r="F61" s="11">
        <v>0</v>
      </c>
      <c r="G61" s="11">
        <v>0</v>
      </c>
      <c r="H61" s="11">
        <v>0</v>
      </c>
    </row>
    <row r="62" ht="25" customHeight="1">
      <c r="A62" s="8" t="s">
        <v>145</v>
      </c>
      <c r="B62" s="7" t="s">
        <v>160</v>
      </c>
      <c r="C62" s="7" t="s">
        <v>157</v>
      </c>
      <c r="D62" s="7" t="s">
        <v>61</v>
      </c>
      <c r="E62" s="11">
        <v>0</v>
      </c>
      <c r="F62" s="11">
        <v>0</v>
      </c>
      <c r="G62" s="11">
        <v>0</v>
      </c>
      <c r="H62" s="11">
        <v>0</v>
      </c>
    </row>
    <row r="63" ht="25" customHeight="1">
      <c r="A63" s="8" t="s">
        <v>147</v>
      </c>
      <c r="B63" s="7" t="s">
        <v>161</v>
      </c>
      <c r="C63" s="7" t="s">
        <v>157</v>
      </c>
      <c r="D63" s="7" t="s">
        <v>61</v>
      </c>
      <c r="E63" s="11">
        <v>0</v>
      </c>
      <c r="F63" s="11">
        <v>0</v>
      </c>
      <c r="G63" s="11">
        <v>0</v>
      </c>
      <c r="H63" s="11">
        <v>0</v>
      </c>
    </row>
    <row r="64" ht="63" customHeight="1">
      <c r="A64" s="8" t="s">
        <v>158</v>
      </c>
      <c r="B64" s="7" t="s">
        <v>162</v>
      </c>
      <c r="C64" s="7" t="s">
        <v>157</v>
      </c>
      <c r="D64" s="7" t="s">
        <v>63</v>
      </c>
      <c r="E64" s="11">
        <v>0</v>
      </c>
      <c r="F64" s="11">
        <v>0</v>
      </c>
      <c r="G64" s="11">
        <v>0</v>
      </c>
      <c r="H64" s="11">
        <v>0</v>
      </c>
    </row>
    <row r="65" ht="25" customHeight="1">
      <c r="A65" s="8" t="s">
        <v>145</v>
      </c>
      <c r="B65" s="7" t="s">
        <v>163</v>
      </c>
      <c r="C65" s="7" t="s">
        <v>157</v>
      </c>
      <c r="D65" s="7" t="s">
        <v>63</v>
      </c>
      <c r="E65" s="11">
        <v>0</v>
      </c>
      <c r="F65" s="11">
        <v>0</v>
      </c>
      <c r="G65" s="11">
        <v>0</v>
      </c>
      <c r="H65" s="11">
        <v>0</v>
      </c>
    </row>
    <row r="66" ht="25" customHeight="1">
      <c r="A66" s="8" t="s">
        <v>147</v>
      </c>
      <c r="B66" s="7" t="s">
        <v>164</v>
      </c>
      <c r="C66" s="7" t="s">
        <v>157</v>
      </c>
      <c r="D66" s="7" t="s">
        <v>63</v>
      </c>
      <c r="E66" s="11">
        <v>0</v>
      </c>
      <c r="F66" s="11">
        <v>0</v>
      </c>
      <c r="G66" s="11">
        <v>0</v>
      </c>
      <c r="H66" s="11">
        <v>0</v>
      </c>
    </row>
    <row r="67" ht="50" customHeight="1">
      <c r="A67" s="8" t="s">
        <v>165</v>
      </c>
      <c r="B67" s="7" t="s">
        <v>166</v>
      </c>
      <c r="C67" s="7" t="s">
        <v>157</v>
      </c>
      <c r="D67" s="7" t="s">
        <v>65</v>
      </c>
      <c r="E67" s="11">
        <v>0</v>
      </c>
      <c r="F67" s="11">
        <v>0</v>
      </c>
      <c r="G67" s="11">
        <v>0</v>
      </c>
      <c r="H67" s="11">
        <v>0</v>
      </c>
    </row>
    <row r="68" ht="25" customHeight="1">
      <c r="A68" s="8" t="s">
        <v>145</v>
      </c>
      <c r="B68" s="7" t="s">
        <v>167</v>
      </c>
      <c r="C68" s="7" t="s">
        <v>157</v>
      </c>
      <c r="D68" s="7" t="s">
        <v>65</v>
      </c>
      <c r="E68" s="11">
        <v>0</v>
      </c>
      <c r="F68" s="11">
        <v>0</v>
      </c>
      <c r="G68" s="11">
        <v>0</v>
      </c>
      <c r="H68" s="11">
        <v>0</v>
      </c>
    </row>
    <row r="69" ht="25" customHeight="1">
      <c r="A69" s="8" t="s">
        <v>147</v>
      </c>
      <c r="B69" s="7" t="s">
        <v>168</v>
      </c>
      <c r="C69" s="7" t="s">
        <v>157</v>
      </c>
      <c r="D69" s="7" t="s">
        <v>65</v>
      </c>
      <c r="E69" s="11">
        <v>0</v>
      </c>
      <c r="F69" s="11">
        <v>0</v>
      </c>
      <c r="G69" s="11">
        <v>0</v>
      </c>
      <c r="H69" s="11">
        <v>0</v>
      </c>
    </row>
    <row r="70" ht="75" customHeight="1">
      <c r="A70" s="8" t="s">
        <v>169</v>
      </c>
      <c r="B70" s="7" t="s">
        <v>170</v>
      </c>
      <c r="C70" s="7" t="s">
        <v>171</v>
      </c>
      <c r="D70" s="7" t="s">
        <v>57</v>
      </c>
      <c r="E70" s="11">
        <v>13369185.99</v>
      </c>
      <c r="F70" s="11">
        <v>13369185.99</v>
      </c>
      <c r="G70" s="11">
        <v>13369185.99</v>
      </c>
      <c r="H70" s="11">
        <v>0</v>
      </c>
    </row>
    <row r="71" ht="75" customHeight="1">
      <c r="A71" s="8" t="s">
        <v>172</v>
      </c>
      <c r="B71" s="7" t="s">
        <v>173</v>
      </c>
      <c r="C71" s="7" t="s">
        <v>171</v>
      </c>
      <c r="D71" s="7" t="s">
        <v>61</v>
      </c>
      <c r="E71" s="11">
        <v>0</v>
      </c>
      <c r="F71" s="11">
        <v>0</v>
      </c>
      <c r="G71" s="11">
        <v>0</v>
      </c>
      <c r="H71" s="11">
        <v>0</v>
      </c>
    </row>
    <row r="72" ht="25" customHeight="1">
      <c r="A72" s="8" t="s">
        <v>145</v>
      </c>
      <c r="B72" s="7" t="s">
        <v>174</v>
      </c>
      <c r="C72" s="7" t="s">
        <v>171</v>
      </c>
      <c r="D72" s="7" t="s">
        <v>61</v>
      </c>
      <c r="E72" s="11">
        <v>0</v>
      </c>
      <c r="F72" s="11">
        <v>0</v>
      </c>
      <c r="G72" s="11">
        <v>0</v>
      </c>
      <c r="H72" s="11">
        <v>0</v>
      </c>
    </row>
    <row r="73" ht="25" customHeight="1">
      <c r="A73" s="8" t="s">
        <v>147</v>
      </c>
      <c r="B73" s="7" t="s">
        <v>175</v>
      </c>
      <c r="C73" s="7" t="s">
        <v>171</v>
      </c>
      <c r="D73" s="7" t="s">
        <v>61</v>
      </c>
      <c r="E73" s="11">
        <v>0</v>
      </c>
      <c r="F73" s="11">
        <v>0</v>
      </c>
      <c r="G73" s="11">
        <v>0</v>
      </c>
      <c r="H73" s="11">
        <v>0</v>
      </c>
    </row>
    <row r="74" ht="75" customHeight="1">
      <c r="A74" s="8" t="s">
        <v>172</v>
      </c>
      <c r="B74" s="7" t="s">
        <v>176</v>
      </c>
      <c r="C74" s="7" t="s">
        <v>171</v>
      </c>
      <c r="D74" s="7" t="s">
        <v>63</v>
      </c>
      <c r="E74" s="11">
        <v>13369185.99</v>
      </c>
      <c r="F74" s="11">
        <v>13369185.99</v>
      </c>
      <c r="G74" s="11">
        <v>13369185.99</v>
      </c>
      <c r="H74" s="11">
        <v>0</v>
      </c>
    </row>
    <row r="75" ht="25" customHeight="1">
      <c r="A75" s="8" t="s">
        <v>145</v>
      </c>
      <c r="B75" s="7" t="s">
        <v>177</v>
      </c>
      <c r="C75" s="7" t="s">
        <v>171</v>
      </c>
      <c r="D75" s="7" t="s">
        <v>63</v>
      </c>
      <c r="E75" s="11">
        <v>13369185.99</v>
      </c>
      <c r="F75" s="11">
        <v>13369185.99</v>
      </c>
      <c r="G75" s="11">
        <v>13369185.99</v>
      </c>
      <c r="H75" s="11">
        <v>0</v>
      </c>
    </row>
    <row r="76" ht="25" customHeight="1">
      <c r="A76" s="8" t="s">
        <v>147</v>
      </c>
      <c r="B76" s="7" t="s">
        <v>178</v>
      </c>
      <c r="C76" s="7" t="s">
        <v>171</v>
      </c>
      <c r="D76" s="7" t="s">
        <v>63</v>
      </c>
      <c r="E76" s="11">
        <v>0</v>
      </c>
      <c r="F76" s="11">
        <v>0</v>
      </c>
      <c r="G76" s="11">
        <v>0</v>
      </c>
      <c r="H76" s="11">
        <v>0</v>
      </c>
    </row>
    <row r="77" ht="75" customHeight="1">
      <c r="A77" s="8" t="s">
        <v>172</v>
      </c>
      <c r="B77" s="7" t="s">
        <v>179</v>
      </c>
      <c r="C77" s="7" t="s">
        <v>171</v>
      </c>
      <c r="D77" s="7" t="s">
        <v>65</v>
      </c>
      <c r="E77" s="11">
        <v>0</v>
      </c>
      <c r="F77" s="11">
        <v>0</v>
      </c>
      <c r="G77" s="11">
        <v>0</v>
      </c>
      <c r="H77" s="11">
        <v>0</v>
      </c>
    </row>
    <row r="78" ht="25" customHeight="1">
      <c r="A78" s="8" t="s">
        <v>145</v>
      </c>
      <c r="B78" s="7" t="s">
        <v>180</v>
      </c>
      <c r="C78" s="7" t="s">
        <v>171</v>
      </c>
      <c r="D78" s="7" t="s">
        <v>65</v>
      </c>
      <c r="E78" s="11">
        <v>0</v>
      </c>
      <c r="F78" s="11">
        <v>0</v>
      </c>
      <c r="G78" s="11">
        <v>0</v>
      </c>
      <c r="H78" s="11">
        <v>0</v>
      </c>
    </row>
    <row r="79" ht="25" customHeight="1">
      <c r="A79" s="8" t="s">
        <v>147</v>
      </c>
      <c r="B79" s="7" t="s">
        <v>181</v>
      </c>
      <c r="C79" s="7" t="s">
        <v>171</v>
      </c>
      <c r="D79" s="7" t="s">
        <v>65</v>
      </c>
      <c r="E79" s="11">
        <v>0</v>
      </c>
      <c r="F79" s="11">
        <v>0</v>
      </c>
      <c r="G79" s="11">
        <v>0</v>
      </c>
      <c r="H79" s="11">
        <v>0</v>
      </c>
    </row>
    <row r="80" ht="38" customHeight="1">
      <c r="A80" s="8" t="s">
        <v>182</v>
      </c>
      <c r="B80" s="7" t="s">
        <v>183</v>
      </c>
      <c r="C80" s="7" t="s">
        <v>171</v>
      </c>
      <c r="D80" s="7" t="s">
        <v>61</v>
      </c>
      <c r="E80" s="11">
        <v>0</v>
      </c>
      <c r="F80" s="11">
        <v>0</v>
      </c>
      <c r="G80" s="11">
        <v>0</v>
      </c>
      <c r="H80" s="11">
        <v>0</v>
      </c>
    </row>
    <row r="81" ht="25" customHeight="1">
      <c r="A81" s="8" t="s">
        <v>145</v>
      </c>
      <c r="B81" s="7" t="s">
        <v>184</v>
      </c>
      <c r="C81" s="7" t="s">
        <v>171</v>
      </c>
      <c r="D81" s="7" t="s">
        <v>61</v>
      </c>
      <c r="E81" s="11">
        <v>0</v>
      </c>
      <c r="F81" s="11">
        <v>0</v>
      </c>
      <c r="G81" s="11">
        <v>0</v>
      </c>
      <c r="H81" s="11">
        <v>0</v>
      </c>
    </row>
    <row r="82" ht="25" customHeight="1">
      <c r="A82" s="8" t="s">
        <v>147</v>
      </c>
      <c r="B82" s="7" t="s">
        <v>185</v>
      </c>
      <c r="C82" s="7" t="s">
        <v>171</v>
      </c>
      <c r="D82" s="7" t="s">
        <v>61</v>
      </c>
      <c r="E82" s="11">
        <v>0</v>
      </c>
      <c r="F82" s="11">
        <v>0</v>
      </c>
      <c r="G82" s="11">
        <v>0</v>
      </c>
      <c r="H82" s="11">
        <v>0</v>
      </c>
    </row>
    <row r="83" ht="25" customHeight="1">
      <c r="A83" s="8" t="s">
        <v>186</v>
      </c>
      <c r="B83" s="7" t="s">
        <v>187</v>
      </c>
      <c r="C83" s="7" t="s">
        <v>171</v>
      </c>
      <c r="D83" s="7" t="s">
        <v>63</v>
      </c>
      <c r="E83" s="11">
        <v>13369185.99</v>
      </c>
      <c r="F83" s="11">
        <v>13369185.99</v>
      </c>
      <c r="G83" s="11">
        <v>13369185.99</v>
      </c>
      <c r="H83" s="11">
        <v>0</v>
      </c>
    </row>
    <row r="84" ht="25" customHeight="1">
      <c r="A84" s="8" t="s">
        <v>145</v>
      </c>
      <c r="B84" s="7" t="s">
        <v>188</v>
      </c>
      <c r="C84" s="7" t="s">
        <v>171</v>
      </c>
      <c r="D84" s="7" t="s">
        <v>63</v>
      </c>
      <c r="E84" s="11">
        <v>13369185.99</v>
      </c>
      <c r="F84" s="11">
        <v>13369185.99</v>
      </c>
      <c r="G84" s="11">
        <v>13369185.99</v>
      </c>
      <c r="H84" s="11">
        <v>0</v>
      </c>
    </row>
    <row r="85" ht="25" customHeight="1">
      <c r="A85" s="8" t="s">
        <v>147</v>
      </c>
      <c r="B85" s="7" t="s">
        <v>189</v>
      </c>
      <c r="C85" s="7" t="s">
        <v>171</v>
      </c>
      <c r="D85" s="7" t="s">
        <v>63</v>
      </c>
      <c r="E85" s="11">
        <v>0</v>
      </c>
      <c r="F85" s="11">
        <v>0</v>
      </c>
      <c r="G85" s="11">
        <v>0</v>
      </c>
      <c r="H85" s="11">
        <v>0</v>
      </c>
    </row>
    <row r="86" ht="25" customHeight="1">
      <c r="A86" s="8" t="s">
        <v>186</v>
      </c>
      <c r="B86" s="7" t="s">
        <v>190</v>
      </c>
      <c r="C86" s="7" t="s">
        <v>171</v>
      </c>
      <c r="D86" s="7" t="s">
        <v>65</v>
      </c>
      <c r="E86" s="11">
        <v>0</v>
      </c>
      <c r="F86" s="11">
        <v>0</v>
      </c>
      <c r="G86" s="11">
        <v>0</v>
      </c>
      <c r="H86" s="11">
        <v>0</v>
      </c>
    </row>
    <row r="87" ht="25" customHeight="1">
      <c r="A87" s="8" t="s">
        <v>145</v>
      </c>
      <c r="B87" s="7" t="s">
        <v>191</v>
      </c>
      <c r="C87" s="7" t="s">
        <v>171</v>
      </c>
      <c r="D87" s="7" t="s">
        <v>65</v>
      </c>
      <c r="E87" s="11">
        <v>0</v>
      </c>
      <c r="F87" s="11">
        <v>0</v>
      </c>
      <c r="G87" s="11">
        <v>0</v>
      </c>
      <c r="H87" s="11">
        <v>0</v>
      </c>
    </row>
    <row r="88" ht="25" customHeight="1">
      <c r="A88" s="8" t="s">
        <v>147</v>
      </c>
      <c r="B88" s="7" t="s">
        <v>192</v>
      </c>
      <c r="C88" s="7" t="s">
        <v>171</v>
      </c>
      <c r="D88" s="7" t="s">
        <v>65</v>
      </c>
      <c r="E88" s="11">
        <v>0</v>
      </c>
      <c r="F88" s="11">
        <v>0</v>
      </c>
      <c r="G88" s="11">
        <v>0</v>
      </c>
      <c r="H88" s="11">
        <v>0</v>
      </c>
    </row>
    <row r="89" ht="38" customHeight="1">
      <c r="A89" s="8" t="s">
        <v>193</v>
      </c>
      <c r="B89" s="7" t="s">
        <v>194</v>
      </c>
      <c r="C89" s="7" t="s">
        <v>171</v>
      </c>
      <c r="D89" s="7" t="s">
        <v>61</v>
      </c>
      <c r="E89" s="11">
        <v>0</v>
      </c>
      <c r="F89" s="11">
        <v>0</v>
      </c>
      <c r="G89" s="11">
        <v>0</v>
      </c>
      <c r="H89" s="11">
        <v>0</v>
      </c>
    </row>
    <row r="90" ht="25" customHeight="1">
      <c r="A90" s="8" t="s">
        <v>145</v>
      </c>
      <c r="B90" s="7" t="s">
        <v>195</v>
      </c>
      <c r="C90" s="7" t="s">
        <v>171</v>
      </c>
      <c r="D90" s="7" t="s">
        <v>61</v>
      </c>
      <c r="E90" s="11">
        <v>0</v>
      </c>
      <c r="F90" s="11">
        <v>0</v>
      </c>
      <c r="G90" s="11">
        <v>0</v>
      </c>
      <c r="H90" s="11">
        <v>0</v>
      </c>
    </row>
    <row r="91" ht="25" customHeight="1">
      <c r="A91" s="8" t="s">
        <v>147</v>
      </c>
      <c r="B91" s="7" t="s">
        <v>196</v>
      </c>
      <c r="C91" s="7" t="s">
        <v>171</v>
      </c>
      <c r="D91" s="7" t="s">
        <v>61</v>
      </c>
      <c r="E91" s="11">
        <v>0</v>
      </c>
      <c r="F91" s="11">
        <v>0</v>
      </c>
      <c r="G91" s="11">
        <v>0</v>
      </c>
      <c r="H91" s="11">
        <v>0</v>
      </c>
    </row>
    <row r="92" ht="25" customHeight="1">
      <c r="A92" s="8" t="s">
        <v>197</v>
      </c>
      <c r="B92" s="7" t="s">
        <v>198</v>
      </c>
      <c r="C92" s="7" t="s">
        <v>171</v>
      </c>
      <c r="D92" s="7" t="s">
        <v>63</v>
      </c>
      <c r="E92" s="11">
        <v>0</v>
      </c>
      <c r="F92" s="11">
        <v>0</v>
      </c>
      <c r="G92" s="11">
        <v>0</v>
      </c>
      <c r="H92" s="11">
        <v>0</v>
      </c>
    </row>
    <row r="93" ht="25" customHeight="1">
      <c r="A93" s="8" t="s">
        <v>145</v>
      </c>
      <c r="B93" s="7" t="s">
        <v>199</v>
      </c>
      <c r="C93" s="7" t="s">
        <v>171</v>
      </c>
      <c r="D93" s="7" t="s">
        <v>63</v>
      </c>
      <c r="E93" s="11">
        <v>0</v>
      </c>
      <c r="F93" s="11">
        <v>0</v>
      </c>
      <c r="G93" s="11">
        <v>0</v>
      </c>
      <c r="H93" s="11">
        <v>0</v>
      </c>
    </row>
    <row r="94" ht="25" customHeight="1">
      <c r="A94" s="8" t="s">
        <v>147</v>
      </c>
      <c r="B94" s="7" t="s">
        <v>200</v>
      </c>
      <c r="C94" s="7" t="s">
        <v>171</v>
      </c>
      <c r="D94" s="7" t="s">
        <v>63</v>
      </c>
      <c r="E94" s="11">
        <v>0</v>
      </c>
      <c r="F94" s="11">
        <v>0</v>
      </c>
      <c r="G94" s="11">
        <v>0</v>
      </c>
      <c r="H94" s="11">
        <v>0</v>
      </c>
    </row>
    <row r="95" ht="25" customHeight="1">
      <c r="A95" s="8" t="s">
        <v>197</v>
      </c>
      <c r="B95" s="7" t="s">
        <v>201</v>
      </c>
      <c r="C95" s="7" t="s">
        <v>171</v>
      </c>
      <c r="D95" s="7" t="s">
        <v>65</v>
      </c>
      <c r="E95" s="11">
        <v>0</v>
      </c>
      <c r="F95" s="11">
        <v>0</v>
      </c>
      <c r="G95" s="11">
        <v>0</v>
      </c>
      <c r="H95" s="11">
        <v>0</v>
      </c>
    </row>
    <row r="96" ht="25" customHeight="1">
      <c r="A96" s="8" t="s">
        <v>145</v>
      </c>
      <c r="B96" s="7" t="s">
        <v>202</v>
      </c>
      <c r="C96" s="7" t="s">
        <v>171</v>
      </c>
      <c r="D96" s="7" t="s">
        <v>65</v>
      </c>
      <c r="E96" s="11">
        <v>0</v>
      </c>
      <c r="F96" s="11">
        <v>0</v>
      </c>
      <c r="G96" s="11">
        <v>0</v>
      </c>
      <c r="H96" s="11">
        <v>0</v>
      </c>
    </row>
    <row r="97" ht="25" customHeight="1">
      <c r="A97" s="8" t="s">
        <v>147</v>
      </c>
      <c r="B97" s="7" t="s">
        <v>203</v>
      </c>
      <c r="C97" s="7" t="s">
        <v>171</v>
      </c>
      <c r="D97" s="7" t="s">
        <v>65</v>
      </c>
      <c r="E97" s="11">
        <v>0</v>
      </c>
      <c r="F97" s="11">
        <v>0</v>
      </c>
      <c r="G97" s="11">
        <v>0</v>
      </c>
      <c r="H97" s="11">
        <v>0</v>
      </c>
    </row>
    <row r="98" ht="25" customHeight="1">
      <c r="A98" s="8" t="s">
        <v>204</v>
      </c>
      <c r="B98" s="7" t="s">
        <v>205</v>
      </c>
      <c r="C98" s="7" t="s">
        <v>206</v>
      </c>
      <c r="D98" s="7" t="s">
        <v>57</v>
      </c>
      <c r="E98" s="11">
        <v>0</v>
      </c>
      <c r="F98" s="11">
        <v>0</v>
      </c>
      <c r="G98" s="11">
        <v>0</v>
      </c>
      <c r="H98" s="11">
        <v>0</v>
      </c>
    </row>
    <row r="99" ht="63" customHeight="1">
      <c r="A99" s="8" t="s">
        <v>207</v>
      </c>
      <c r="B99" s="7" t="s">
        <v>208</v>
      </c>
      <c r="C99" s="7" t="s">
        <v>209</v>
      </c>
      <c r="D99" s="7" t="s">
        <v>57</v>
      </c>
      <c r="E99" s="11">
        <v>0</v>
      </c>
      <c r="F99" s="11">
        <v>0</v>
      </c>
      <c r="G99" s="11">
        <v>0</v>
      </c>
      <c r="H99" s="11">
        <v>0</v>
      </c>
    </row>
    <row r="100" ht="63" customHeight="1">
      <c r="A100" s="8" t="s">
        <v>210</v>
      </c>
      <c r="B100" s="7" t="s">
        <v>211</v>
      </c>
      <c r="C100" s="7" t="s">
        <v>212</v>
      </c>
      <c r="D100" s="7" t="s">
        <v>61</v>
      </c>
      <c r="E100" s="11">
        <v>0</v>
      </c>
      <c r="F100" s="11">
        <v>0</v>
      </c>
      <c r="G100" s="11">
        <v>0</v>
      </c>
      <c r="H100" s="11">
        <v>0</v>
      </c>
    </row>
    <row r="101" ht="63" customHeight="1">
      <c r="A101" s="8" t="s">
        <v>210</v>
      </c>
      <c r="B101" s="7" t="s">
        <v>213</v>
      </c>
      <c r="C101" s="7" t="s">
        <v>212</v>
      </c>
      <c r="D101" s="7" t="s">
        <v>63</v>
      </c>
      <c r="E101" s="11">
        <v>0</v>
      </c>
      <c r="F101" s="11">
        <v>0</v>
      </c>
      <c r="G101" s="11">
        <v>0</v>
      </c>
      <c r="H101" s="11">
        <v>0</v>
      </c>
    </row>
    <row r="102" ht="50" customHeight="1">
      <c r="A102" s="8" t="s">
        <v>214</v>
      </c>
      <c r="B102" s="7" t="s">
        <v>215</v>
      </c>
      <c r="C102" s="7" t="s">
        <v>216</v>
      </c>
      <c r="D102" s="7" t="s">
        <v>61</v>
      </c>
      <c r="E102" s="11">
        <v>0</v>
      </c>
      <c r="F102" s="11">
        <v>0</v>
      </c>
      <c r="G102" s="11">
        <v>0</v>
      </c>
      <c r="H102" s="11">
        <v>0</v>
      </c>
    </row>
    <row r="103" ht="50" customHeight="1">
      <c r="A103" s="8" t="s">
        <v>214</v>
      </c>
      <c r="B103" s="7" t="s">
        <v>217</v>
      </c>
      <c r="C103" s="7" t="s">
        <v>216</v>
      </c>
      <c r="D103" s="7" t="s">
        <v>63</v>
      </c>
      <c r="E103" s="11">
        <v>0</v>
      </c>
      <c r="F103" s="11">
        <v>0</v>
      </c>
      <c r="G103" s="11">
        <v>0</v>
      </c>
      <c r="H103" s="11">
        <v>0</v>
      </c>
    </row>
    <row r="104" ht="100" customHeight="1">
      <c r="A104" s="8" t="s">
        <v>218</v>
      </c>
      <c r="B104" s="7" t="s">
        <v>219</v>
      </c>
      <c r="C104" s="7" t="s">
        <v>220</v>
      </c>
      <c r="D104" s="7" t="s">
        <v>61</v>
      </c>
      <c r="E104" s="11">
        <v>0</v>
      </c>
      <c r="F104" s="11">
        <v>0</v>
      </c>
      <c r="G104" s="11">
        <v>0</v>
      </c>
      <c r="H104" s="11">
        <v>0</v>
      </c>
    </row>
    <row r="105" ht="25" customHeight="1">
      <c r="A105" s="8" t="s">
        <v>221</v>
      </c>
      <c r="B105" s="7" t="s">
        <v>222</v>
      </c>
      <c r="C105" s="7" t="s">
        <v>223</v>
      </c>
      <c r="D105" s="7" t="s">
        <v>57</v>
      </c>
      <c r="E105" s="11">
        <v>0</v>
      </c>
      <c r="F105" s="11">
        <v>0</v>
      </c>
      <c r="G105" s="11">
        <v>0</v>
      </c>
      <c r="H105" s="11">
        <v>0</v>
      </c>
    </row>
    <row r="106" ht="25" customHeight="1">
      <c r="A106" s="8" t="s">
        <v>224</v>
      </c>
      <c r="B106" s="7" t="s">
        <v>225</v>
      </c>
      <c r="C106" s="7" t="s">
        <v>226</v>
      </c>
      <c r="D106" s="7" t="s">
        <v>57</v>
      </c>
      <c r="E106" s="11">
        <v>0</v>
      </c>
      <c r="F106" s="11">
        <v>0</v>
      </c>
      <c r="G106" s="11">
        <v>0</v>
      </c>
      <c r="H106" s="11">
        <v>0</v>
      </c>
    </row>
    <row r="107" ht="38" customHeight="1">
      <c r="A107" s="8" t="s">
        <v>227</v>
      </c>
      <c r="B107" s="7" t="s">
        <v>228</v>
      </c>
      <c r="C107" s="7" t="s">
        <v>229</v>
      </c>
      <c r="D107" s="7" t="s">
        <v>61</v>
      </c>
      <c r="E107" s="11">
        <v>0</v>
      </c>
      <c r="F107" s="11">
        <v>0</v>
      </c>
      <c r="G107" s="11">
        <v>0</v>
      </c>
      <c r="H107" s="11">
        <v>0</v>
      </c>
    </row>
    <row r="108" ht="25" customHeight="1">
      <c r="A108" s="8" t="s">
        <v>230</v>
      </c>
      <c r="B108" s="7" t="s">
        <v>231</v>
      </c>
      <c r="C108" s="7" t="s">
        <v>229</v>
      </c>
      <c r="D108" s="7" t="s">
        <v>61</v>
      </c>
      <c r="E108" s="11">
        <v>0</v>
      </c>
      <c r="F108" s="11">
        <v>0</v>
      </c>
      <c r="G108" s="11">
        <v>0</v>
      </c>
      <c r="H108" s="11">
        <v>0</v>
      </c>
    </row>
    <row r="109" ht="25" customHeight="1">
      <c r="A109" s="8" t="s">
        <v>232</v>
      </c>
      <c r="B109" s="7" t="s">
        <v>233</v>
      </c>
      <c r="C109" s="7" t="s">
        <v>229</v>
      </c>
      <c r="D109" s="7" t="s">
        <v>61</v>
      </c>
      <c r="E109" s="11">
        <v>0</v>
      </c>
      <c r="F109" s="11">
        <v>0</v>
      </c>
      <c r="G109" s="11">
        <v>0</v>
      </c>
      <c r="H109" s="11">
        <v>0</v>
      </c>
    </row>
    <row r="110" ht="38" customHeight="1">
      <c r="A110" s="8" t="s">
        <v>227</v>
      </c>
      <c r="B110" s="7" t="s">
        <v>234</v>
      </c>
      <c r="C110" s="7" t="s">
        <v>229</v>
      </c>
      <c r="D110" s="7" t="s">
        <v>63</v>
      </c>
      <c r="E110" s="11">
        <v>0</v>
      </c>
      <c r="F110" s="11">
        <v>0</v>
      </c>
      <c r="G110" s="11">
        <v>0</v>
      </c>
      <c r="H110" s="11">
        <v>0</v>
      </c>
    </row>
    <row r="111" ht="25" customHeight="1">
      <c r="A111" s="8" t="s">
        <v>230</v>
      </c>
      <c r="B111" s="7" t="s">
        <v>235</v>
      </c>
      <c r="C111" s="7" t="s">
        <v>229</v>
      </c>
      <c r="D111" s="7" t="s">
        <v>63</v>
      </c>
      <c r="E111" s="11">
        <v>0</v>
      </c>
      <c r="F111" s="11">
        <v>0</v>
      </c>
      <c r="G111" s="11">
        <v>0</v>
      </c>
      <c r="H111" s="11">
        <v>0</v>
      </c>
    </row>
    <row r="112" ht="25" customHeight="1">
      <c r="A112" s="8" t="s">
        <v>232</v>
      </c>
      <c r="B112" s="7" t="s">
        <v>236</v>
      </c>
      <c r="C112" s="7" t="s">
        <v>229</v>
      </c>
      <c r="D112" s="7" t="s">
        <v>63</v>
      </c>
      <c r="E112" s="11">
        <v>0</v>
      </c>
      <c r="F112" s="11">
        <v>0</v>
      </c>
      <c r="G112" s="11">
        <v>0</v>
      </c>
      <c r="H112" s="11">
        <v>0</v>
      </c>
    </row>
    <row r="113" ht="38" customHeight="1">
      <c r="A113" s="8" t="s">
        <v>227</v>
      </c>
      <c r="B113" s="7" t="s">
        <v>237</v>
      </c>
      <c r="C113" s="7" t="s">
        <v>229</v>
      </c>
      <c r="D113" s="7" t="s">
        <v>65</v>
      </c>
      <c r="E113" s="11">
        <v>0</v>
      </c>
      <c r="F113" s="11">
        <v>0</v>
      </c>
      <c r="G113" s="11">
        <v>0</v>
      </c>
      <c r="H113" s="11">
        <v>0</v>
      </c>
    </row>
    <row r="114" ht="25" customHeight="1">
      <c r="A114" s="8" t="s">
        <v>238</v>
      </c>
      <c r="B114" s="7" t="s">
        <v>239</v>
      </c>
      <c r="C114" s="7" t="s">
        <v>229</v>
      </c>
      <c r="D114" s="7" t="s">
        <v>65</v>
      </c>
      <c r="E114" s="11">
        <v>0</v>
      </c>
      <c r="F114" s="11">
        <v>0</v>
      </c>
      <c r="G114" s="11">
        <v>0</v>
      </c>
      <c r="H114" s="11">
        <v>0</v>
      </c>
    </row>
    <row r="115" ht="25" customHeight="1">
      <c r="A115" s="8" t="s">
        <v>240</v>
      </c>
      <c r="B115" s="7" t="s">
        <v>241</v>
      </c>
      <c r="C115" s="7" t="s">
        <v>229</v>
      </c>
      <c r="D115" s="7" t="s">
        <v>65</v>
      </c>
      <c r="E115" s="11">
        <v>0</v>
      </c>
      <c r="F115" s="11">
        <v>0</v>
      </c>
      <c r="G115" s="11">
        <v>0</v>
      </c>
      <c r="H115" s="11">
        <v>0</v>
      </c>
    </row>
    <row r="116" ht="75" customHeight="1">
      <c r="A116" s="8" t="s">
        <v>242</v>
      </c>
      <c r="B116" s="7" t="s">
        <v>243</v>
      </c>
      <c r="C116" s="7" t="s">
        <v>244</v>
      </c>
      <c r="D116" s="7" t="s">
        <v>57</v>
      </c>
      <c r="E116" s="11">
        <v>0</v>
      </c>
      <c r="F116" s="11">
        <v>0</v>
      </c>
      <c r="G116" s="11">
        <v>0</v>
      </c>
      <c r="H116" s="11">
        <v>0</v>
      </c>
    </row>
    <row r="117" ht="88" customHeight="1">
      <c r="A117" s="8" t="s">
        <v>245</v>
      </c>
      <c r="B117" s="7" t="s">
        <v>246</v>
      </c>
      <c r="C117" s="7" t="s">
        <v>244</v>
      </c>
      <c r="D117" s="7" t="s">
        <v>61</v>
      </c>
      <c r="E117" s="11">
        <v>0</v>
      </c>
      <c r="F117" s="11">
        <v>0</v>
      </c>
      <c r="G117" s="11">
        <v>0</v>
      </c>
      <c r="H117" s="11">
        <v>0</v>
      </c>
    </row>
    <row r="118" ht="25" customHeight="1">
      <c r="A118" s="8" t="s">
        <v>230</v>
      </c>
      <c r="B118" s="7" t="s">
        <v>247</v>
      </c>
      <c r="C118" s="7" t="s">
        <v>244</v>
      </c>
      <c r="D118" s="7" t="s">
        <v>61</v>
      </c>
      <c r="E118" s="11">
        <v>0</v>
      </c>
      <c r="F118" s="11">
        <v>0</v>
      </c>
      <c r="G118" s="11">
        <v>0</v>
      </c>
      <c r="H118" s="11">
        <v>0</v>
      </c>
    </row>
    <row r="119" ht="25" customHeight="1">
      <c r="A119" s="8" t="s">
        <v>232</v>
      </c>
      <c r="B119" s="7" t="s">
        <v>248</v>
      </c>
      <c r="C119" s="7" t="s">
        <v>244</v>
      </c>
      <c r="D119" s="7" t="s">
        <v>61</v>
      </c>
      <c r="E119" s="11">
        <v>0</v>
      </c>
      <c r="F119" s="11">
        <v>0</v>
      </c>
      <c r="G119" s="11">
        <v>0</v>
      </c>
      <c r="H119" s="11">
        <v>0</v>
      </c>
    </row>
    <row r="120" ht="88" customHeight="1">
      <c r="A120" s="8" t="s">
        <v>245</v>
      </c>
      <c r="B120" s="7" t="s">
        <v>249</v>
      </c>
      <c r="C120" s="7" t="s">
        <v>244</v>
      </c>
      <c r="D120" s="7" t="s">
        <v>63</v>
      </c>
      <c r="E120" s="11">
        <v>0</v>
      </c>
      <c r="F120" s="11">
        <v>0</v>
      </c>
      <c r="G120" s="11">
        <v>0</v>
      </c>
      <c r="H120" s="11">
        <v>0</v>
      </c>
    </row>
    <row r="121" ht="25" customHeight="1">
      <c r="A121" s="8" t="s">
        <v>230</v>
      </c>
      <c r="B121" s="7" t="s">
        <v>250</v>
      </c>
      <c r="C121" s="7" t="s">
        <v>244</v>
      </c>
      <c r="D121" s="7" t="s">
        <v>63</v>
      </c>
      <c r="E121" s="11">
        <v>0</v>
      </c>
      <c r="F121" s="11">
        <v>0</v>
      </c>
      <c r="G121" s="11">
        <v>0</v>
      </c>
      <c r="H121" s="11">
        <v>0</v>
      </c>
    </row>
    <row r="122" ht="25" customHeight="1">
      <c r="A122" s="8" t="s">
        <v>232</v>
      </c>
      <c r="B122" s="7" t="s">
        <v>251</v>
      </c>
      <c r="C122" s="7" t="s">
        <v>244</v>
      </c>
      <c r="D122" s="7" t="s">
        <v>63</v>
      </c>
      <c r="E122" s="11">
        <v>0</v>
      </c>
      <c r="F122" s="11">
        <v>0</v>
      </c>
      <c r="G122" s="11">
        <v>0</v>
      </c>
      <c r="H122" s="11">
        <v>0</v>
      </c>
    </row>
    <row r="123" ht="75" customHeight="1">
      <c r="A123" s="8" t="s">
        <v>252</v>
      </c>
      <c r="B123" s="7" t="s">
        <v>253</v>
      </c>
      <c r="C123" s="7" t="s">
        <v>244</v>
      </c>
      <c r="D123" s="7" t="s">
        <v>65</v>
      </c>
      <c r="E123" s="11">
        <v>0</v>
      </c>
      <c r="F123" s="11">
        <v>0</v>
      </c>
      <c r="G123" s="11">
        <v>0</v>
      </c>
      <c r="H123" s="11">
        <v>0</v>
      </c>
    </row>
    <row r="124" ht="25" customHeight="1">
      <c r="A124" s="8" t="s">
        <v>230</v>
      </c>
      <c r="B124" s="7" t="s">
        <v>254</v>
      </c>
      <c r="C124" s="7" t="s">
        <v>244</v>
      </c>
      <c r="D124" s="7" t="s">
        <v>65</v>
      </c>
      <c r="E124" s="11">
        <v>0</v>
      </c>
      <c r="F124" s="11">
        <v>0</v>
      </c>
      <c r="G124" s="11">
        <v>0</v>
      </c>
      <c r="H124" s="11">
        <v>0</v>
      </c>
    </row>
    <row r="125" ht="25" customHeight="1">
      <c r="A125" s="8" t="s">
        <v>232</v>
      </c>
      <c r="B125" s="7" t="s">
        <v>255</v>
      </c>
      <c r="C125" s="7" t="s">
        <v>244</v>
      </c>
      <c r="D125" s="7" t="s">
        <v>65</v>
      </c>
      <c r="E125" s="11">
        <v>0</v>
      </c>
      <c r="F125" s="11">
        <v>0</v>
      </c>
      <c r="G125" s="11">
        <v>0</v>
      </c>
      <c r="H125" s="11">
        <v>0</v>
      </c>
    </row>
    <row r="126" ht="50" customHeight="1">
      <c r="A126" s="8" t="s">
        <v>256</v>
      </c>
      <c r="B126" s="7" t="s">
        <v>257</v>
      </c>
      <c r="C126" s="7" t="s">
        <v>258</v>
      </c>
      <c r="D126" s="7" t="s">
        <v>57</v>
      </c>
      <c r="E126" s="11">
        <v>0</v>
      </c>
      <c r="F126" s="11">
        <v>0</v>
      </c>
      <c r="G126" s="11">
        <v>0</v>
      </c>
      <c r="H126" s="11">
        <v>0</v>
      </c>
    </row>
    <row r="127" ht="63" customHeight="1">
      <c r="A127" s="8" t="s">
        <v>259</v>
      </c>
      <c r="B127" s="7" t="s">
        <v>260</v>
      </c>
      <c r="C127" s="7" t="s">
        <v>258</v>
      </c>
      <c r="D127" s="7" t="s">
        <v>61</v>
      </c>
      <c r="E127" s="11">
        <v>0</v>
      </c>
      <c r="F127" s="11">
        <v>0</v>
      </c>
      <c r="G127" s="11">
        <v>0</v>
      </c>
      <c r="H127" s="11">
        <v>0</v>
      </c>
    </row>
    <row r="128" ht="25" customHeight="1">
      <c r="A128" s="8" t="s">
        <v>230</v>
      </c>
      <c r="B128" s="7" t="s">
        <v>261</v>
      </c>
      <c r="C128" s="7" t="s">
        <v>258</v>
      </c>
      <c r="D128" s="7" t="s">
        <v>61</v>
      </c>
      <c r="E128" s="11">
        <v>0</v>
      </c>
      <c r="F128" s="11">
        <v>0</v>
      </c>
      <c r="G128" s="11">
        <v>0</v>
      </c>
      <c r="H128" s="11">
        <v>0</v>
      </c>
    </row>
    <row r="129" ht="25" customHeight="1">
      <c r="A129" s="8" t="s">
        <v>232</v>
      </c>
      <c r="B129" s="7" t="s">
        <v>262</v>
      </c>
      <c r="C129" s="7" t="s">
        <v>258</v>
      </c>
      <c r="D129" s="7" t="s">
        <v>61</v>
      </c>
      <c r="E129" s="11">
        <v>0</v>
      </c>
      <c r="F129" s="11">
        <v>0</v>
      </c>
      <c r="G129" s="11">
        <v>0</v>
      </c>
      <c r="H129" s="11">
        <v>0</v>
      </c>
    </row>
    <row r="130" ht="63" customHeight="1">
      <c r="A130" s="8" t="s">
        <v>259</v>
      </c>
      <c r="B130" s="7" t="s">
        <v>263</v>
      </c>
      <c r="C130" s="7" t="s">
        <v>258</v>
      </c>
      <c r="D130" s="7" t="s">
        <v>63</v>
      </c>
      <c r="E130" s="11">
        <v>0</v>
      </c>
      <c r="F130" s="11">
        <v>0</v>
      </c>
      <c r="G130" s="11">
        <v>0</v>
      </c>
      <c r="H130" s="11">
        <v>0</v>
      </c>
    </row>
    <row r="131" ht="25" customHeight="1">
      <c r="A131" s="8" t="s">
        <v>230</v>
      </c>
      <c r="B131" s="7" t="s">
        <v>264</v>
      </c>
      <c r="C131" s="7" t="s">
        <v>258</v>
      </c>
      <c r="D131" s="7" t="s">
        <v>63</v>
      </c>
      <c r="E131" s="11">
        <v>0</v>
      </c>
      <c r="F131" s="11">
        <v>0</v>
      </c>
      <c r="G131" s="11">
        <v>0</v>
      </c>
      <c r="H131" s="11">
        <v>0</v>
      </c>
    </row>
    <row r="132" ht="25" customHeight="1">
      <c r="A132" s="8" t="s">
        <v>232</v>
      </c>
      <c r="B132" s="7" t="s">
        <v>265</v>
      </c>
      <c r="C132" s="7" t="s">
        <v>258</v>
      </c>
      <c r="D132" s="7" t="s">
        <v>63</v>
      </c>
      <c r="E132" s="11">
        <v>0</v>
      </c>
      <c r="F132" s="11">
        <v>0</v>
      </c>
      <c r="G132" s="11">
        <v>0</v>
      </c>
      <c r="H132" s="11">
        <v>0</v>
      </c>
    </row>
    <row r="133" ht="50" customHeight="1">
      <c r="A133" s="8" t="s">
        <v>266</v>
      </c>
      <c r="B133" s="7" t="s">
        <v>267</v>
      </c>
      <c r="C133" s="7" t="s">
        <v>107</v>
      </c>
      <c r="D133" s="7" t="s">
        <v>107</v>
      </c>
      <c r="E133" s="11">
        <v>0</v>
      </c>
      <c r="F133" s="11">
        <v>0</v>
      </c>
      <c r="G133" s="11">
        <v>0</v>
      </c>
      <c r="H133" s="11">
        <v>0</v>
      </c>
    </row>
    <row r="134" ht="75" customHeight="1">
      <c r="A134" s="8" t="s">
        <v>268</v>
      </c>
      <c r="B134" s="7" t="s">
        <v>269</v>
      </c>
      <c r="C134" s="7" t="s">
        <v>270</v>
      </c>
      <c r="D134" s="7" t="s">
        <v>61</v>
      </c>
      <c r="E134" s="11">
        <v>0</v>
      </c>
      <c r="F134" s="11">
        <v>0</v>
      </c>
      <c r="G134" s="11">
        <v>0</v>
      </c>
      <c r="H134" s="11">
        <v>0</v>
      </c>
    </row>
    <row r="135" ht="75" customHeight="1">
      <c r="A135" s="8" t="s">
        <v>268</v>
      </c>
      <c r="B135" s="7" t="s">
        <v>271</v>
      </c>
      <c r="C135" s="7" t="s">
        <v>270</v>
      </c>
      <c r="D135" s="7" t="s">
        <v>63</v>
      </c>
      <c r="E135" s="11">
        <v>0</v>
      </c>
      <c r="F135" s="11">
        <v>0</v>
      </c>
      <c r="G135" s="11">
        <v>0</v>
      </c>
      <c r="H135" s="11">
        <v>0</v>
      </c>
    </row>
    <row r="136" ht="25" customHeight="1">
      <c r="A136" s="8" t="s">
        <v>272</v>
      </c>
      <c r="B136" s="7" t="s">
        <v>273</v>
      </c>
      <c r="C136" s="7" t="s">
        <v>107</v>
      </c>
      <c r="D136" s="7"/>
      <c r="E136" s="11">
        <v>17955448.25</v>
      </c>
      <c r="F136" s="11">
        <v>20881792.25</v>
      </c>
      <c r="G136" s="11">
        <v>21583720.25</v>
      </c>
      <c r="H136" s="11">
        <v>0</v>
      </c>
    </row>
    <row r="137" ht="50" customHeight="1">
      <c r="A137" s="8" t="s">
        <v>274</v>
      </c>
      <c r="B137" s="7" t="s">
        <v>275</v>
      </c>
      <c r="C137" s="7" t="s">
        <v>276</v>
      </c>
      <c r="D137" s="7" t="s">
        <v>57</v>
      </c>
      <c r="E137" s="11">
        <v>0</v>
      </c>
      <c r="F137" s="11">
        <v>0</v>
      </c>
      <c r="G137" s="11">
        <v>0</v>
      </c>
      <c r="H137" s="11">
        <v>0</v>
      </c>
    </row>
    <row r="138" ht="50" customHeight="1">
      <c r="A138" s="8" t="s">
        <v>277</v>
      </c>
      <c r="B138" s="7" t="s">
        <v>278</v>
      </c>
      <c r="C138" s="7" t="s">
        <v>276</v>
      </c>
      <c r="D138" s="7" t="s">
        <v>61</v>
      </c>
      <c r="E138" s="11">
        <v>0</v>
      </c>
      <c r="F138" s="11">
        <v>0</v>
      </c>
      <c r="G138" s="11">
        <v>0</v>
      </c>
      <c r="H138" s="11">
        <v>0</v>
      </c>
    </row>
    <row r="139" ht="25" customHeight="1">
      <c r="A139" s="8" t="s">
        <v>230</v>
      </c>
      <c r="B139" s="7" t="s">
        <v>279</v>
      </c>
      <c r="C139" s="7" t="s">
        <v>276</v>
      </c>
      <c r="D139" s="7" t="s">
        <v>61</v>
      </c>
      <c r="E139" s="11">
        <v>0</v>
      </c>
      <c r="F139" s="11">
        <v>0</v>
      </c>
      <c r="G139" s="11">
        <v>0</v>
      </c>
      <c r="H139" s="11">
        <v>0</v>
      </c>
    </row>
    <row r="140" ht="25" customHeight="1">
      <c r="A140" s="8" t="s">
        <v>232</v>
      </c>
      <c r="B140" s="7" t="s">
        <v>280</v>
      </c>
      <c r="C140" s="7" t="s">
        <v>276</v>
      </c>
      <c r="D140" s="7" t="s">
        <v>61</v>
      </c>
      <c r="E140" s="11">
        <v>0</v>
      </c>
      <c r="F140" s="11">
        <v>0</v>
      </c>
      <c r="G140" s="11">
        <v>0</v>
      </c>
      <c r="H140" s="11">
        <v>0</v>
      </c>
    </row>
    <row r="141" ht="50" customHeight="1">
      <c r="A141" s="8" t="s">
        <v>277</v>
      </c>
      <c r="B141" s="7" t="s">
        <v>281</v>
      </c>
      <c r="C141" s="7" t="s">
        <v>276</v>
      </c>
      <c r="D141" s="7" t="s">
        <v>63</v>
      </c>
      <c r="E141" s="11">
        <v>0</v>
      </c>
      <c r="F141" s="11">
        <v>0</v>
      </c>
      <c r="G141" s="11">
        <v>0</v>
      </c>
      <c r="H141" s="11">
        <v>0</v>
      </c>
    </row>
    <row r="142" ht="25" customHeight="1">
      <c r="A142" s="8" t="s">
        <v>230</v>
      </c>
      <c r="B142" s="7" t="s">
        <v>282</v>
      </c>
      <c r="C142" s="7" t="s">
        <v>276</v>
      </c>
      <c r="D142" s="7" t="s">
        <v>63</v>
      </c>
      <c r="E142" s="11">
        <v>0</v>
      </c>
      <c r="F142" s="11">
        <v>0</v>
      </c>
      <c r="G142" s="11">
        <v>0</v>
      </c>
      <c r="H142" s="11">
        <v>0</v>
      </c>
    </row>
    <row r="143" ht="25" customHeight="1">
      <c r="A143" s="8" t="s">
        <v>232</v>
      </c>
      <c r="B143" s="7" t="s">
        <v>283</v>
      </c>
      <c r="C143" s="7" t="s">
        <v>276</v>
      </c>
      <c r="D143" s="7" t="s">
        <v>63</v>
      </c>
      <c r="E143" s="11">
        <v>0</v>
      </c>
      <c r="F143" s="11">
        <v>0</v>
      </c>
      <c r="G143" s="11">
        <v>0</v>
      </c>
      <c r="H143" s="11">
        <v>0</v>
      </c>
    </row>
    <row r="144" ht="50" customHeight="1">
      <c r="A144" s="8" t="s">
        <v>277</v>
      </c>
      <c r="B144" s="7" t="s">
        <v>284</v>
      </c>
      <c r="C144" s="7" t="s">
        <v>276</v>
      </c>
      <c r="D144" s="7" t="s">
        <v>65</v>
      </c>
      <c r="E144" s="11">
        <v>0</v>
      </c>
      <c r="F144" s="11">
        <v>0</v>
      </c>
      <c r="G144" s="11">
        <v>0</v>
      </c>
      <c r="H144" s="11">
        <v>0</v>
      </c>
    </row>
    <row r="145" ht="25" customHeight="1">
      <c r="A145" s="8" t="s">
        <v>230</v>
      </c>
      <c r="B145" s="7" t="s">
        <v>285</v>
      </c>
      <c r="C145" s="7" t="s">
        <v>276</v>
      </c>
      <c r="D145" s="7" t="s">
        <v>65</v>
      </c>
      <c r="E145" s="11">
        <v>0</v>
      </c>
      <c r="F145" s="11">
        <v>0</v>
      </c>
      <c r="G145" s="11">
        <v>0</v>
      </c>
      <c r="H145" s="11">
        <v>0</v>
      </c>
    </row>
    <row r="146" ht="25" customHeight="1">
      <c r="A146" s="8" t="s">
        <v>232</v>
      </c>
      <c r="B146" s="7" t="s">
        <v>286</v>
      </c>
      <c r="C146" s="7" t="s">
        <v>276</v>
      </c>
      <c r="D146" s="7" t="s">
        <v>65</v>
      </c>
      <c r="E146" s="11">
        <v>0</v>
      </c>
      <c r="F146" s="11">
        <v>0</v>
      </c>
      <c r="G146" s="11">
        <v>0</v>
      </c>
      <c r="H146" s="11">
        <v>0</v>
      </c>
    </row>
    <row r="147" ht="25" customHeight="1">
      <c r="A147" s="8" t="s">
        <v>287</v>
      </c>
      <c r="B147" s="7" t="s">
        <v>288</v>
      </c>
      <c r="C147" s="7" t="s">
        <v>289</v>
      </c>
      <c r="D147" s="7" t="s">
        <v>57</v>
      </c>
      <c r="E147" s="11">
        <v>17881037.73</v>
      </c>
      <c r="F147" s="11">
        <v>20808592.25</v>
      </c>
      <c r="G147" s="11">
        <v>21510520.25</v>
      </c>
      <c r="H147" s="11">
        <v>0</v>
      </c>
    </row>
    <row r="148" ht="25" customHeight="1">
      <c r="A148" s="8" t="s">
        <v>290</v>
      </c>
      <c r="B148" s="7" t="s">
        <v>291</v>
      </c>
      <c r="C148" s="7" t="s">
        <v>289</v>
      </c>
      <c r="D148" s="7" t="s">
        <v>61</v>
      </c>
      <c r="E148" s="11">
        <v>0</v>
      </c>
      <c r="F148" s="11">
        <v>0</v>
      </c>
      <c r="G148" s="11">
        <v>0</v>
      </c>
      <c r="H148" s="11">
        <v>0</v>
      </c>
    </row>
    <row r="149" ht="25" customHeight="1">
      <c r="A149" s="8" t="s">
        <v>230</v>
      </c>
      <c r="B149" s="7" t="s">
        <v>292</v>
      </c>
      <c r="C149" s="7" t="s">
        <v>289</v>
      </c>
      <c r="D149" s="7" t="s">
        <v>61</v>
      </c>
      <c r="E149" s="11">
        <v>0</v>
      </c>
      <c r="F149" s="11">
        <v>0</v>
      </c>
      <c r="G149" s="11">
        <v>0</v>
      </c>
      <c r="H149" s="11">
        <v>0</v>
      </c>
    </row>
    <row r="150" ht="25" customHeight="1">
      <c r="A150" s="8" t="s">
        <v>232</v>
      </c>
      <c r="B150" s="7" t="s">
        <v>293</v>
      </c>
      <c r="C150" s="7" t="s">
        <v>289</v>
      </c>
      <c r="D150" s="7" t="s">
        <v>61</v>
      </c>
      <c r="E150" s="11">
        <v>0</v>
      </c>
      <c r="F150" s="11">
        <v>0</v>
      </c>
      <c r="G150" s="11">
        <v>0</v>
      </c>
      <c r="H150" s="11">
        <v>0</v>
      </c>
    </row>
    <row r="151" ht="25" customHeight="1">
      <c r="A151" s="8" t="s">
        <v>290</v>
      </c>
      <c r="B151" s="7" t="s">
        <v>294</v>
      </c>
      <c r="C151" s="7" t="s">
        <v>289</v>
      </c>
      <c r="D151" s="7" t="s">
        <v>63</v>
      </c>
      <c r="E151" s="11">
        <v>17881037.73</v>
      </c>
      <c r="F151" s="11">
        <v>20808592.25</v>
      </c>
      <c r="G151" s="11">
        <v>21510520.25</v>
      </c>
      <c r="H151" s="11">
        <v>0</v>
      </c>
    </row>
    <row r="152" ht="25" customHeight="1">
      <c r="A152" s="8" t="s">
        <v>230</v>
      </c>
      <c r="B152" s="7" t="s">
        <v>295</v>
      </c>
      <c r="C152" s="7" t="s">
        <v>289</v>
      </c>
      <c r="D152" s="7" t="s">
        <v>63</v>
      </c>
      <c r="E152" s="11">
        <v>17881037.73</v>
      </c>
      <c r="F152" s="11">
        <v>20808592.25</v>
      </c>
      <c r="G152" s="11">
        <v>21510520.25</v>
      </c>
      <c r="H152" s="11">
        <v>0</v>
      </c>
    </row>
    <row r="153" ht="25" customHeight="1">
      <c r="A153" s="8" t="s">
        <v>232</v>
      </c>
      <c r="B153" s="7" t="s">
        <v>296</v>
      </c>
      <c r="C153" s="7" t="s">
        <v>289</v>
      </c>
      <c r="D153" s="7" t="s">
        <v>63</v>
      </c>
      <c r="E153" s="11">
        <v>0</v>
      </c>
      <c r="F153" s="11">
        <v>0</v>
      </c>
      <c r="G153" s="11">
        <v>0</v>
      </c>
      <c r="H153" s="11">
        <v>0</v>
      </c>
    </row>
    <row r="154" ht="25" customHeight="1">
      <c r="A154" s="8" t="s">
        <v>290</v>
      </c>
      <c r="B154" s="7" t="s">
        <v>297</v>
      </c>
      <c r="C154" s="7" t="s">
        <v>289</v>
      </c>
      <c r="D154" s="7" t="s">
        <v>65</v>
      </c>
      <c r="E154" s="11">
        <v>0</v>
      </c>
      <c r="F154" s="11">
        <v>0</v>
      </c>
      <c r="G154" s="11">
        <v>0</v>
      </c>
      <c r="H154" s="11">
        <v>0</v>
      </c>
    </row>
    <row r="155" ht="25" customHeight="1">
      <c r="A155" s="8" t="s">
        <v>230</v>
      </c>
      <c r="B155" s="7" t="s">
        <v>298</v>
      </c>
      <c r="C155" s="7" t="s">
        <v>289</v>
      </c>
      <c r="D155" s="7" t="s">
        <v>65</v>
      </c>
      <c r="E155" s="11">
        <v>0</v>
      </c>
      <c r="F155" s="11">
        <v>0</v>
      </c>
      <c r="G155" s="11">
        <v>0</v>
      </c>
      <c r="H155" s="11">
        <v>0</v>
      </c>
    </row>
    <row r="156" ht="25" customHeight="1">
      <c r="A156" s="8" t="s">
        <v>232</v>
      </c>
      <c r="B156" s="7" t="s">
        <v>299</v>
      </c>
      <c r="C156" s="7" t="s">
        <v>289</v>
      </c>
      <c r="D156" s="7" t="s">
        <v>65</v>
      </c>
      <c r="E156" s="11">
        <v>0</v>
      </c>
      <c r="F156" s="11">
        <v>0</v>
      </c>
      <c r="G156" s="11">
        <v>0</v>
      </c>
      <c r="H156" s="11">
        <v>0</v>
      </c>
    </row>
    <row r="157" ht="25" customHeight="1">
      <c r="A157" s="8" t="s">
        <v>300</v>
      </c>
      <c r="B157" s="7" t="s">
        <v>301</v>
      </c>
      <c r="C157" s="7" t="s">
        <v>302</v>
      </c>
      <c r="D157" s="7" t="s">
        <v>57</v>
      </c>
      <c r="E157" s="11">
        <v>74410.52</v>
      </c>
      <c r="F157" s="11">
        <v>73200</v>
      </c>
      <c r="G157" s="11">
        <v>73200</v>
      </c>
      <c r="H157" s="11">
        <v>0</v>
      </c>
    </row>
    <row r="158" ht="25" customHeight="1">
      <c r="A158" s="8" t="s">
        <v>290</v>
      </c>
      <c r="B158" s="7" t="s">
        <v>303</v>
      </c>
      <c r="C158" s="7" t="s">
        <v>302</v>
      </c>
      <c r="D158" s="7" t="s">
        <v>61</v>
      </c>
      <c r="E158" s="11" t="s">
        <v>58</v>
      </c>
      <c r="F158" s="11" t="s">
        <v>58</v>
      </c>
      <c r="G158" s="11" t="s">
        <v>58</v>
      </c>
      <c r="H158" s="11" t="s">
        <v>58</v>
      </c>
    </row>
    <row r="159" ht="25" customHeight="1">
      <c r="A159" s="8" t="s">
        <v>230</v>
      </c>
      <c r="B159" s="7" t="s">
        <v>304</v>
      </c>
      <c r="C159" s="7" t="s">
        <v>302</v>
      </c>
      <c r="D159" s="7" t="s">
        <v>61</v>
      </c>
      <c r="E159" s="11">
        <v>0</v>
      </c>
      <c r="F159" s="11">
        <v>0</v>
      </c>
      <c r="G159" s="11">
        <v>0</v>
      </c>
      <c r="H159" s="11">
        <v>0</v>
      </c>
    </row>
    <row r="160" ht="25" customHeight="1">
      <c r="A160" s="8" t="s">
        <v>232</v>
      </c>
      <c r="B160" s="7" t="s">
        <v>305</v>
      </c>
      <c r="C160" s="7" t="s">
        <v>302</v>
      </c>
      <c r="D160" s="7" t="s">
        <v>61</v>
      </c>
      <c r="E160" s="11">
        <v>0</v>
      </c>
      <c r="F160" s="11">
        <v>0</v>
      </c>
      <c r="G160" s="11">
        <v>0</v>
      </c>
      <c r="H160" s="11">
        <v>0</v>
      </c>
    </row>
    <row r="161" ht="25" customHeight="1">
      <c r="A161" s="8" t="s">
        <v>290</v>
      </c>
      <c r="B161" s="7" t="s">
        <v>306</v>
      </c>
      <c r="C161" s="7" t="s">
        <v>302</v>
      </c>
      <c r="D161" s="7" t="s">
        <v>63</v>
      </c>
      <c r="E161" s="11" t="s">
        <v>58</v>
      </c>
      <c r="F161" s="11" t="s">
        <v>58</v>
      </c>
      <c r="G161" s="11" t="s">
        <v>58</v>
      </c>
      <c r="H161" s="11" t="s">
        <v>58</v>
      </c>
    </row>
    <row r="162" ht="25" customHeight="1">
      <c r="A162" s="8" t="s">
        <v>230</v>
      </c>
      <c r="B162" s="7" t="s">
        <v>307</v>
      </c>
      <c r="C162" s="7" t="s">
        <v>302</v>
      </c>
      <c r="D162" s="7" t="s">
        <v>63</v>
      </c>
      <c r="E162" s="11">
        <v>74410.52</v>
      </c>
      <c r="F162" s="11">
        <v>73200</v>
      </c>
      <c r="G162" s="11">
        <v>73200</v>
      </c>
      <c r="H162" s="11">
        <v>0</v>
      </c>
    </row>
    <row r="163" ht="25" customHeight="1">
      <c r="A163" s="8" t="s">
        <v>232</v>
      </c>
      <c r="B163" s="7" t="s">
        <v>308</v>
      </c>
      <c r="C163" s="7" t="s">
        <v>302</v>
      </c>
      <c r="D163" s="7" t="s">
        <v>63</v>
      </c>
      <c r="E163" s="11">
        <v>0</v>
      </c>
      <c r="F163" s="11">
        <v>0</v>
      </c>
      <c r="G163" s="11">
        <v>0</v>
      </c>
      <c r="H163" s="11">
        <v>0</v>
      </c>
    </row>
    <row r="164" ht="25" customHeight="1">
      <c r="A164" s="8" t="s">
        <v>290</v>
      </c>
      <c r="B164" s="7" t="s">
        <v>309</v>
      </c>
      <c r="C164" s="7" t="s">
        <v>302</v>
      </c>
      <c r="D164" s="7" t="s">
        <v>65</v>
      </c>
      <c r="E164" s="11" t="s">
        <v>58</v>
      </c>
      <c r="F164" s="11" t="s">
        <v>58</v>
      </c>
      <c r="G164" s="11" t="s">
        <v>58</v>
      </c>
      <c r="H164" s="11" t="s">
        <v>58</v>
      </c>
    </row>
    <row r="165" ht="25" customHeight="1">
      <c r="A165" s="8" t="s">
        <v>230</v>
      </c>
      <c r="B165" s="7" t="s">
        <v>310</v>
      </c>
      <c r="C165" s="7" t="s">
        <v>302</v>
      </c>
      <c r="D165" s="7" t="s">
        <v>65</v>
      </c>
      <c r="E165" s="11">
        <v>0</v>
      </c>
      <c r="F165" s="11">
        <v>0</v>
      </c>
      <c r="G165" s="11">
        <v>0</v>
      </c>
      <c r="H165" s="11">
        <v>0</v>
      </c>
    </row>
    <row r="166" ht="25" customHeight="1">
      <c r="A166" s="8" t="s">
        <v>232</v>
      </c>
      <c r="B166" s="7" t="s">
        <v>311</v>
      </c>
      <c r="C166" s="7" t="s">
        <v>302</v>
      </c>
      <c r="D166" s="7" t="s">
        <v>65</v>
      </c>
      <c r="E166" s="11">
        <v>0</v>
      </c>
      <c r="F166" s="11">
        <v>0</v>
      </c>
      <c r="G166" s="11">
        <v>0</v>
      </c>
      <c r="H166" s="11">
        <v>0</v>
      </c>
    </row>
    <row r="167" ht="25" customHeight="1">
      <c r="A167" s="8" t="s">
        <v>312</v>
      </c>
      <c r="B167" s="7" t="s">
        <v>313</v>
      </c>
      <c r="C167" s="7" t="s">
        <v>314</v>
      </c>
      <c r="D167" s="7" t="s">
        <v>61</v>
      </c>
      <c r="E167" s="11">
        <v>0</v>
      </c>
      <c r="F167" s="11">
        <v>0</v>
      </c>
      <c r="G167" s="11">
        <v>0</v>
      </c>
      <c r="H167" s="11">
        <v>0</v>
      </c>
    </row>
    <row r="168" ht="38" customHeight="1">
      <c r="A168" s="8" t="s">
        <v>315</v>
      </c>
      <c r="B168" s="7" t="s">
        <v>316</v>
      </c>
      <c r="C168" s="7" t="s">
        <v>57</v>
      </c>
      <c r="D168" s="7" t="s">
        <v>61</v>
      </c>
      <c r="E168" s="11">
        <v>0</v>
      </c>
      <c r="F168" s="11">
        <v>0</v>
      </c>
      <c r="G168" s="11">
        <v>0</v>
      </c>
      <c r="H168" s="11">
        <v>0</v>
      </c>
    </row>
    <row r="169" ht="25" customHeight="1">
      <c r="A169" s="8" t="s">
        <v>317</v>
      </c>
      <c r="B169" s="7" t="s">
        <v>318</v>
      </c>
      <c r="C169" s="7" t="s">
        <v>57</v>
      </c>
      <c r="D169" s="7" t="s">
        <v>61</v>
      </c>
      <c r="E169" s="11">
        <v>0</v>
      </c>
      <c r="F169" s="11">
        <v>0</v>
      </c>
      <c r="G169" s="11">
        <v>0</v>
      </c>
      <c r="H169" s="11">
        <v>0</v>
      </c>
    </row>
    <row r="170" ht="25" customHeight="1">
      <c r="A170" s="8" t="s">
        <v>319</v>
      </c>
      <c r="B170" s="7" t="s">
        <v>320</v>
      </c>
      <c r="C170" s="7" t="s">
        <v>57</v>
      </c>
      <c r="D170" s="7" t="s">
        <v>61</v>
      </c>
      <c r="E170" s="11">
        <v>0</v>
      </c>
      <c r="F170" s="11">
        <v>0</v>
      </c>
      <c r="G170" s="11">
        <v>0</v>
      </c>
      <c r="H170" s="11">
        <v>0</v>
      </c>
    </row>
    <row r="171" ht="25" customHeight="1">
      <c r="A171" s="8" t="s">
        <v>321</v>
      </c>
      <c r="B171" s="7" t="s">
        <v>322</v>
      </c>
      <c r="C171" s="7" t="s">
        <v>107</v>
      </c>
      <c r="D171" s="7" t="s">
        <v>107</v>
      </c>
      <c r="E171" s="11">
        <v>0</v>
      </c>
      <c r="F171" s="11">
        <v>0</v>
      </c>
      <c r="G171" s="11">
        <v>0</v>
      </c>
      <c r="H171" s="11" t="s">
        <v>58</v>
      </c>
    </row>
    <row r="172" ht="25" customHeight="1">
      <c r="A172" s="8" t="s">
        <v>323</v>
      </c>
      <c r="B172" s="7" t="s">
        <v>324</v>
      </c>
      <c r="C172" s="7" t="s">
        <v>325</v>
      </c>
      <c r="D172" s="7" t="s">
        <v>65</v>
      </c>
      <c r="E172" s="11">
        <v>0</v>
      </c>
      <c r="F172" s="11">
        <v>0</v>
      </c>
      <c r="G172" s="11">
        <v>0</v>
      </c>
      <c r="H172" s="11" t="s">
        <v>58</v>
      </c>
    </row>
    <row r="173" ht="25" customHeight="1">
      <c r="A173" s="8" t="s">
        <v>323</v>
      </c>
      <c r="B173" s="7" t="s">
        <v>326</v>
      </c>
      <c r="C173" s="7" t="s">
        <v>325</v>
      </c>
      <c r="D173" s="7" t="s">
        <v>63</v>
      </c>
      <c r="E173" s="11">
        <v>0</v>
      </c>
      <c r="F173" s="11">
        <v>0</v>
      </c>
      <c r="G173" s="11">
        <v>0</v>
      </c>
      <c r="H173" s="11" t="s">
        <v>58</v>
      </c>
    </row>
    <row r="174" ht="25" customHeight="1">
      <c r="A174" s="8" t="s">
        <v>323</v>
      </c>
      <c r="B174" s="7" t="s">
        <v>327</v>
      </c>
      <c r="C174" s="7" t="s">
        <v>325</v>
      </c>
      <c r="D174" s="7" t="s">
        <v>61</v>
      </c>
      <c r="E174" s="11">
        <v>0</v>
      </c>
      <c r="F174" s="11">
        <v>0</v>
      </c>
      <c r="G174" s="11">
        <v>0</v>
      </c>
      <c r="H174" s="11" t="s">
        <v>58</v>
      </c>
    </row>
    <row r="175" ht="50" customHeight="1">
      <c r="A175" s="8" t="s">
        <v>328</v>
      </c>
      <c r="B175" s="7" t="s">
        <v>329</v>
      </c>
      <c r="C175" s="7" t="s">
        <v>330</v>
      </c>
      <c r="D175" s="7" t="s">
        <v>61</v>
      </c>
      <c r="E175" s="11" t="s">
        <v>58</v>
      </c>
      <c r="F175" s="11" t="s">
        <v>58</v>
      </c>
      <c r="G175" s="11" t="s">
        <v>58</v>
      </c>
      <c r="H175" s="11" t="s">
        <v>58</v>
      </c>
    </row>
    <row r="176" ht="25" customHeight="1">
      <c r="A176" s="8" t="s">
        <v>331</v>
      </c>
      <c r="B176" s="7" t="s">
        <v>332</v>
      </c>
      <c r="C176" s="7" t="s">
        <v>333</v>
      </c>
      <c r="D176" s="7" t="s">
        <v>61</v>
      </c>
      <c r="E176" s="11" t="s">
        <v>58</v>
      </c>
      <c r="F176" s="11" t="s">
        <v>58</v>
      </c>
      <c r="G176" s="11" t="s">
        <v>58</v>
      </c>
      <c r="H176" s="11" t="s">
        <v>58</v>
      </c>
    </row>
  </sheetData>
  <sheetProtection password="C21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334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335</v>
      </c>
      <c r="B4" s="7" t="s">
        <v>46</v>
      </c>
      <c r="C4" s="7" t="s">
        <v>47</v>
      </c>
      <c r="D4" s="7" t="s">
        <v>336</v>
      </c>
      <c r="E4" s="7" t="s">
        <v>48</v>
      </c>
      <c r="F4" s="7" t="s">
        <v>50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337</v>
      </c>
      <c r="G5" s="7" t="s">
        <v>338</v>
      </c>
      <c r="H5" s="7" t="s">
        <v>339</v>
      </c>
      <c r="I5" s="7" t="s">
        <v>54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>
      <c r="A7" s="7" t="s">
        <v>340</v>
      </c>
      <c r="B7" s="8" t="s">
        <v>341</v>
      </c>
      <c r="C7" s="7" t="s">
        <v>342</v>
      </c>
      <c r="D7" s="7" t="s">
        <v>58</v>
      </c>
      <c r="E7" s="7"/>
      <c r="F7" s="11">
        <f>F8+F9+F11+F12+F15+F16+F18+F19+F20+F22+F23+F25+F26</f>
      </c>
      <c r="G7" s="11">
        <f>G8+G9+G11+G12+G15+G16+G18+G19+G20+G22+G23+G25+G26</f>
      </c>
      <c r="H7" s="11">
        <f>H8+H9+H11+H12+H15+H16+H18+H19+H20+H22+H23+H25+H26</f>
      </c>
      <c r="I7" s="11">
        <f>I8+I9+I11+I12+I15+I16+I18+I19+I20+I22+I23+I25+I26</f>
      </c>
    </row>
    <row r="8">
      <c r="A8" s="7" t="s">
        <v>343</v>
      </c>
      <c r="B8" s="8" t="s">
        <v>344</v>
      </c>
      <c r="C8" s="7" t="s">
        <v>345</v>
      </c>
      <c r="D8" s="7" t="s">
        <v>58</v>
      </c>
      <c r="E8" s="7"/>
      <c r="F8" s="11">
        <v>0</v>
      </c>
      <c r="G8" s="11">
        <v>0</v>
      </c>
      <c r="H8" s="11">
        <v>0</v>
      </c>
      <c r="I8" s="11">
        <v>0</v>
      </c>
    </row>
    <row r="9">
      <c r="A9" s="7" t="s">
        <v>346</v>
      </c>
      <c r="B9" s="8" t="s">
        <v>347</v>
      </c>
      <c r="C9" s="7" t="s">
        <v>348</v>
      </c>
      <c r="D9" s="7" t="s">
        <v>58</v>
      </c>
      <c r="E9" s="7"/>
      <c r="F9" s="11">
        <v>0</v>
      </c>
      <c r="G9" s="11">
        <v>0</v>
      </c>
      <c r="H9" s="11">
        <v>0</v>
      </c>
      <c r="I9" s="11">
        <v>0</v>
      </c>
    </row>
    <row r="10">
      <c r="A10" s="7" t="s">
        <v>349</v>
      </c>
      <c r="B10" s="8" t="s">
        <v>350</v>
      </c>
      <c r="C10" s="7" t="s">
        <v>351</v>
      </c>
      <c r="D10" s="7" t="s">
        <v>58</v>
      </c>
      <c r="E10" s="7"/>
      <c r="F10" s="11">
        <v>3562239.86</v>
      </c>
      <c r="G10" s="11">
        <v>0</v>
      </c>
      <c r="H10" s="11">
        <v>0</v>
      </c>
      <c r="I10" s="11">
        <v>0</v>
      </c>
    </row>
    <row r="11">
      <c r="A11" s="7" t="s">
        <v>352</v>
      </c>
      <c r="B11" s="8" t="s">
        <v>353</v>
      </c>
      <c r="C11" s="7" t="s">
        <v>354</v>
      </c>
      <c r="D11" s="7" t="s">
        <v>58</v>
      </c>
      <c r="E11" s="7"/>
      <c r="F11" s="11">
        <v>3562239.86</v>
      </c>
      <c r="G11" s="11">
        <v>0</v>
      </c>
      <c r="H11" s="11">
        <v>0</v>
      </c>
      <c r="I11" s="11">
        <v>0</v>
      </c>
    </row>
    <row r="12">
      <c r="A12" s="7" t="s">
        <v>355</v>
      </c>
      <c r="B12" s="8" t="s">
        <v>356</v>
      </c>
      <c r="C12" s="7" t="s">
        <v>357</v>
      </c>
      <c r="D12" s="7" t="s">
        <v>58</v>
      </c>
      <c r="E12" s="7"/>
      <c r="F12" s="11">
        <v>0</v>
      </c>
      <c r="G12" s="11">
        <v>0</v>
      </c>
      <c r="H12" s="11">
        <v>0</v>
      </c>
      <c r="I12" s="11">
        <v>0</v>
      </c>
    </row>
    <row r="13">
      <c r="A13" s="7" t="s">
        <v>358</v>
      </c>
      <c r="B13" s="8" t="s">
        <v>359</v>
      </c>
      <c r="C13" s="7" t="s">
        <v>360</v>
      </c>
      <c r="D13" s="7" t="s">
        <v>58</v>
      </c>
      <c r="E13" s="7"/>
      <c r="F13" s="11">
        <f>F15+F16+F18+F19+F20+F22+F23+F25+F26</f>
      </c>
      <c r="G13" s="11">
        <f>G15+G16+G18+G19+G20+G22+G23+G25+G26</f>
      </c>
      <c r="H13" s="11">
        <f>H15+H16+H18+H19+H20+H22+H23+H25+H26</f>
      </c>
      <c r="I13" s="11">
        <f>I15+I16+I18+I19+I20+I22+I23+I25+I26</f>
      </c>
    </row>
    <row r="14">
      <c r="A14" s="7" t="s">
        <v>361</v>
      </c>
      <c r="B14" s="8" t="s">
        <v>362</v>
      </c>
      <c r="C14" s="7" t="s">
        <v>363</v>
      </c>
      <c r="D14" s="7" t="s">
        <v>58</v>
      </c>
      <c r="E14" s="7"/>
      <c r="F14" s="11">
        <f>F15+F16</f>
      </c>
      <c r="G14" s="11">
        <f>G15+G16</f>
      </c>
      <c r="H14" s="11">
        <f>H15+H16</f>
      </c>
      <c r="I14" s="11">
        <f>I15+I16</f>
      </c>
    </row>
    <row r="15">
      <c r="A15" s="7" t="s">
        <v>364</v>
      </c>
      <c r="B15" s="8" t="s">
        <v>353</v>
      </c>
      <c r="C15" s="7" t="s">
        <v>365</v>
      </c>
      <c r="D15" s="7" t="s">
        <v>58</v>
      </c>
      <c r="E15" s="7"/>
      <c r="F15" s="11">
        <v>14393208.39</v>
      </c>
      <c r="G15" s="11">
        <v>20881792.25</v>
      </c>
      <c r="H15" s="11">
        <v>21583720.25</v>
      </c>
      <c r="I15" s="11">
        <v>0</v>
      </c>
    </row>
    <row r="16">
      <c r="A16" s="7" t="s">
        <v>366</v>
      </c>
      <c r="B16" s="8" t="s">
        <v>356</v>
      </c>
      <c r="C16" s="7" t="s">
        <v>367</v>
      </c>
      <c r="D16" s="7" t="s">
        <v>58</v>
      </c>
      <c r="E16" s="7"/>
      <c r="F16" s="11">
        <v>0</v>
      </c>
      <c r="G16" s="11">
        <v>0</v>
      </c>
      <c r="H16" s="11">
        <v>0</v>
      </c>
      <c r="I16" s="11">
        <v>0</v>
      </c>
    </row>
    <row r="17">
      <c r="A17" s="7" t="s">
        <v>368</v>
      </c>
      <c r="B17" s="8" t="s">
        <v>369</v>
      </c>
      <c r="C17" s="7" t="s">
        <v>370</v>
      </c>
      <c r="D17" s="7" t="s">
        <v>58</v>
      </c>
      <c r="E17" s="7"/>
      <c r="F17" s="11">
        <f>F18+F19</f>
      </c>
      <c r="G17" s="11">
        <f>G18+G19</f>
      </c>
      <c r="H17" s="11">
        <f>H18+H19</f>
      </c>
      <c r="I17" s="11">
        <f>I18+I19</f>
      </c>
    </row>
    <row r="18">
      <c r="A18" s="7" t="s">
        <v>371</v>
      </c>
      <c r="B18" s="8" t="s">
        <v>353</v>
      </c>
      <c r="C18" s="7" t="s">
        <v>372</v>
      </c>
      <c r="D18" s="7" t="s">
        <v>58</v>
      </c>
      <c r="E18" s="7"/>
      <c r="F18" s="11">
        <v>0</v>
      </c>
      <c r="G18" s="11">
        <v>0</v>
      </c>
      <c r="H18" s="11">
        <v>0</v>
      </c>
      <c r="I18" s="11">
        <v>0</v>
      </c>
    </row>
    <row r="19">
      <c r="A19" s="7" t="s">
        <v>373</v>
      </c>
      <c r="B19" s="8" t="s">
        <v>356</v>
      </c>
      <c r="C19" s="7" t="s">
        <v>374</v>
      </c>
      <c r="D19" s="7" t="s">
        <v>58</v>
      </c>
      <c r="E19" s="7"/>
      <c r="F19" s="11">
        <v>0</v>
      </c>
      <c r="G19" s="11">
        <v>0</v>
      </c>
      <c r="H19" s="11">
        <v>0</v>
      </c>
      <c r="I19" s="11">
        <v>0</v>
      </c>
    </row>
    <row r="20">
      <c r="A20" s="7" t="s">
        <v>375</v>
      </c>
      <c r="B20" s="8" t="s">
        <v>376</v>
      </c>
      <c r="C20" s="7" t="s">
        <v>377</v>
      </c>
      <c r="D20" s="7" t="s">
        <v>58</v>
      </c>
      <c r="E20" s="7"/>
      <c r="F20" s="11">
        <v>0</v>
      </c>
      <c r="G20" s="11">
        <v>0</v>
      </c>
      <c r="H20" s="11">
        <v>0</v>
      </c>
      <c r="I20" s="11">
        <v>0</v>
      </c>
    </row>
    <row r="21">
      <c r="A21" s="7" t="s">
        <v>378</v>
      </c>
      <c r="B21" s="8" t="s">
        <v>379</v>
      </c>
      <c r="C21" s="7" t="s">
        <v>380</v>
      </c>
      <c r="D21" s="7" t="s">
        <v>58</v>
      </c>
      <c r="E21" s="7"/>
      <c r="F21" s="11">
        <f>F22+F23</f>
      </c>
      <c r="G21" s="11">
        <f>G22+G23</f>
      </c>
      <c r="H21" s="11">
        <f>H22+H23</f>
      </c>
      <c r="I21" s="11">
        <f>I22+I23</f>
      </c>
    </row>
    <row r="22">
      <c r="A22" s="7" t="s">
        <v>381</v>
      </c>
      <c r="B22" s="8" t="s">
        <v>353</v>
      </c>
      <c r="C22" s="7" t="s">
        <v>382</v>
      </c>
      <c r="D22" s="7" t="s">
        <v>58</v>
      </c>
      <c r="E22" s="7"/>
      <c r="F22" s="11">
        <v>0</v>
      </c>
      <c r="G22" s="11">
        <v>0</v>
      </c>
      <c r="H22" s="11">
        <v>0</v>
      </c>
      <c r="I22" s="11">
        <v>0</v>
      </c>
    </row>
    <row r="23">
      <c r="A23" s="7" t="s">
        <v>383</v>
      </c>
      <c r="B23" s="8" t="s">
        <v>356</v>
      </c>
      <c r="C23" s="7" t="s">
        <v>384</v>
      </c>
      <c r="D23" s="7" t="s">
        <v>58</v>
      </c>
      <c r="E23" s="7"/>
      <c r="F23" s="11">
        <v>0</v>
      </c>
      <c r="G23" s="11">
        <v>0</v>
      </c>
      <c r="H23" s="11">
        <v>0</v>
      </c>
      <c r="I23" s="11">
        <v>0</v>
      </c>
    </row>
    <row r="24">
      <c r="A24" s="7" t="s">
        <v>385</v>
      </c>
      <c r="B24" s="8" t="s">
        <v>386</v>
      </c>
      <c r="C24" s="7" t="s">
        <v>387</v>
      </c>
      <c r="D24" s="7" t="s">
        <v>58</v>
      </c>
      <c r="E24" s="7"/>
      <c r="F24" s="11">
        <f>F25+F26</f>
      </c>
      <c r="G24" s="11">
        <f>G25+G26</f>
      </c>
      <c r="H24" s="11">
        <f>H25+H26</f>
      </c>
      <c r="I24" s="11">
        <f>I25+I26</f>
      </c>
    </row>
    <row r="25">
      <c r="A25" s="7" t="s">
        <v>388</v>
      </c>
      <c r="B25" s="8" t="s">
        <v>353</v>
      </c>
      <c r="C25" s="7" t="s">
        <v>389</v>
      </c>
      <c r="D25" s="7" t="s">
        <v>58</v>
      </c>
      <c r="E25" s="7"/>
      <c r="F25" s="11">
        <v>0</v>
      </c>
      <c r="G25" s="11">
        <v>0</v>
      </c>
      <c r="H25" s="11">
        <v>0</v>
      </c>
      <c r="I25" s="11">
        <v>0</v>
      </c>
    </row>
    <row r="26">
      <c r="A26" s="7" t="s">
        <v>390</v>
      </c>
      <c r="B26" s="8" t="s">
        <v>356</v>
      </c>
      <c r="C26" s="7" t="s">
        <v>391</v>
      </c>
      <c r="D26" s="7" t="s">
        <v>58</v>
      </c>
      <c r="E26" s="7"/>
      <c r="F26" s="11">
        <v>0</v>
      </c>
      <c r="G26" s="11">
        <v>0</v>
      </c>
      <c r="H26" s="11">
        <v>0</v>
      </c>
      <c r="I26" s="11">
        <v>0</v>
      </c>
    </row>
    <row r="27">
      <c r="A27" s="7" t="s">
        <v>392</v>
      </c>
      <c r="B27" s="8" t="s">
        <v>393</v>
      </c>
      <c r="C27" s="7" t="s">
        <v>394</v>
      </c>
      <c r="D27" s="7" t="s">
        <v>58</v>
      </c>
      <c r="E27" s="7"/>
      <c r="F27" s="11">
        <f>F28+F29+F30</f>
      </c>
      <c r="G27" s="11">
        <f>G28+G29+G30</f>
      </c>
      <c r="H27" s="11">
        <f>H28+H29+H30</f>
      </c>
      <c r="I27" s="11">
        <f>I28+I29+I30</f>
      </c>
    </row>
    <row r="28">
      <c r="A28" s="7" t="s">
        <v>395</v>
      </c>
      <c r="B28" s="8" t="s">
        <v>396</v>
      </c>
      <c r="C28" s="7" t="s">
        <v>397</v>
      </c>
      <c r="D28" s="7" t="s">
        <v>398</v>
      </c>
      <c r="E28" s="7"/>
      <c r="F28" s="11">
        <v>14393208.39</v>
      </c>
      <c r="G28" s="11">
        <v>2713251.88</v>
      </c>
      <c r="H28" s="11">
        <v>0</v>
      </c>
      <c r="I28" s="11">
        <v>0</v>
      </c>
    </row>
    <row r="29">
      <c r="A29" s="7" t="s">
        <v>399</v>
      </c>
      <c r="B29" s="8" t="s">
        <v>396</v>
      </c>
      <c r="C29" s="7" t="s">
        <v>400</v>
      </c>
      <c r="D29" s="7" t="s">
        <v>401</v>
      </c>
      <c r="E29" s="7"/>
      <c r="F29" s="11">
        <v>0</v>
      </c>
      <c r="G29" s="11">
        <v>18168540.37</v>
      </c>
      <c r="H29" s="11">
        <v>2818377.88</v>
      </c>
      <c r="I29" s="11">
        <v>0</v>
      </c>
    </row>
    <row r="30">
      <c r="A30" s="7" t="s">
        <v>402</v>
      </c>
      <c r="B30" s="8" t="s">
        <v>396</v>
      </c>
      <c r="C30" s="7" t="s">
        <v>403</v>
      </c>
      <c r="D30" s="7" t="s">
        <v>404</v>
      </c>
      <c r="E30" s="7"/>
      <c r="F30" s="11">
        <v>0</v>
      </c>
      <c r="G30" s="11">
        <v>0</v>
      </c>
      <c r="H30" s="11">
        <v>18765342.37</v>
      </c>
      <c r="I30" s="11">
        <v>0</v>
      </c>
    </row>
    <row r="31">
      <c r="A31" s="7" t="s">
        <v>405</v>
      </c>
      <c r="B31" s="8" t="s">
        <v>406</v>
      </c>
      <c r="C31" s="7" t="s">
        <v>407</v>
      </c>
      <c r="D31" s="7" t="s">
        <v>58</v>
      </c>
      <c r="E31" s="7"/>
      <c r="F31" s="11">
        <f>F32+F33+F34</f>
      </c>
      <c r="G31" s="11">
        <f>G32+G33+G34</f>
      </c>
      <c r="H31" s="11">
        <f>H32+H33+H34</f>
      </c>
      <c r="I31" s="11">
        <f>I32+I33+I34</f>
      </c>
    </row>
    <row r="32">
      <c r="A32" s="7" t="s">
        <v>408</v>
      </c>
      <c r="B32" s="8" t="s">
        <v>396</v>
      </c>
      <c r="C32" s="7" t="s">
        <v>409</v>
      </c>
      <c r="D32" s="7" t="s">
        <v>398</v>
      </c>
      <c r="E32" s="7"/>
      <c r="F32" s="11">
        <v>0</v>
      </c>
      <c r="G32" s="11">
        <v>0</v>
      </c>
      <c r="H32" s="11">
        <v>0</v>
      </c>
      <c r="I32" s="11">
        <v>0</v>
      </c>
    </row>
    <row r="33">
      <c r="A33" s="7" t="s">
        <v>410</v>
      </c>
      <c r="B33" s="8" t="s">
        <v>396</v>
      </c>
      <c r="C33" s="7" t="s">
        <v>411</v>
      </c>
      <c r="D33" s="7" t="s">
        <v>401</v>
      </c>
      <c r="E33" s="7"/>
      <c r="F33" s="11">
        <v>0</v>
      </c>
      <c r="G33" s="11">
        <v>0</v>
      </c>
      <c r="H33" s="11">
        <v>0</v>
      </c>
      <c r="I33" s="11">
        <v>0</v>
      </c>
    </row>
    <row r="34">
      <c r="A34" s="7" t="s">
        <v>412</v>
      </c>
      <c r="B34" s="8" t="s">
        <v>396</v>
      </c>
      <c r="C34" s="7" t="s">
        <v>413</v>
      </c>
      <c r="D34" s="7" t="s">
        <v>404</v>
      </c>
      <c r="E34" s="7"/>
      <c r="F34" s="11">
        <v>0</v>
      </c>
      <c r="G34" s="11">
        <v>0</v>
      </c>
      <c r="H34" s="11">
        <v>0</v>
      </c>
      <c r="I34" s="11">
        <v>0</v>
      </c>
    </row>
    <row r="35" ht="15" customHeight="1">
</row>
    <row r="36" ht="40" customHeight="1">
      <c r="A36" s="4" t="s">
        <v>414</v>
      </c>
      <c r="B36" s="4"/>
      <c r="C36" s="10"/>
      <c r="D36" s="10"/>
      <c r="E36" s="10"/>
      <c r="F36" s="10"/>
      <c r="G36" s="10"/>
    </row>
    <row r="37" ht="20" customHeight="1">
      <c r="A37" s="0"/>
      <c r="B37" s="0"/>
      <c r="C37" s="3" t="s">
        <v>415</v>
      </c>
      <c r="D37" s="3"/>
      <c r="E37" s="3" t="s">
        <v>9</v>
      </c>
      <c r="F37" s="3" t="s">
        <v>10</v>
      </c>
      <c r="G37" s="3"/>
    </row>
    <row r="38" ht="15" customHeight="1">
</row>
    <row r="39" ht="40" customHeight="1">
      <c r="A39" s="4" t="s">
        <v>416</v>
      </c>
      <c r="B39" s="4"/>
      <c r="C39" s="10"/>
      <c r="D39" s="10"/>
      <c r="E39" s="10"/>
      <c r="F39" s="10"/>
      <c r="G39" s="10"/>
    </row>
    <row r="40" ht="20" customHeight="1">
      <c r="A40" s="0"/>
      <c r="B40" s="0"/>
      <c r="C40" s="3" t="s">
        <v>415</v>
      </c>
      <c r="D40" s="3"/>
      <c r="E40" s="3" t="s">
        <v>417</v>
      </c>
      <c r="F40" s="3" t="s">
        <v>418</v>
      </c>
      <c r="G40" s="3"/>
    </row>
    <row r="41" ht="20" customHeight="1">
      <c r="A41" s="3" t="s">
        <v>419</v>
      </c>
      <c r="B41" s="3"/>
    </row>
    <row r="42" ht="15" customHeight="1">
</row>
    <row r="43" ht="20" customHeight="1">
      <c r="A43" s="5" t="s">
        <v>1</v>
      </c>
      <c r="B43" s="5"/>
      <c r="C43" s="5"/>
      <c r="D43" s="5"/>
      <c r="E43" s="5"/>
    </row>
    <row r="44" ht="40" customHeight="1">
      <c r="A44" s="10" t="s">
        <v>3</v>
      </c>
      <c r="B44" s="10"/>
      <c r="C44" s="10"/>
      <c r="D44" s="10"/>
      <c r="E44" s="10"/>
    </row>
    <row r="45" ht="20" customHeight="1">
      <c r="A45" s="3" t="s">
        <v>420</v>
      </c>
      <c r="B45" s="3"/>
      <c r="C45" s="3"/>
      <c r="D45" s="3"/>
      <c r="E45" s="3"/>
    </row>
    <row r="46" ht="15" customHeight="1">
</row>
    <row r="47" ht="40" customHeight="1">
      <c r="A47" s="10"/>
      <c r="B47" s="10"/>
      <c r="C47" s="10"/>
      <c r="D47" s="10"/>
      <c r="E47" s="10"/>
    </row>
    <row r="48" ht="20" customHeight="1">
      <c r="A48" s="3" t="s">
        <v>9</v>
      </c>
      <c r="B48" s="3"/>
      <c r="C48" s="3" t="s">
        <v>10</v>
      </c>
      <c r="D48" s="3"/>
      <c r="E48" s="3"/>
    </row>
    <row r="49" ht="20" customHeight="1">
      <c r="A49" s="3" t="s">
        <v>419</v>
      </c>
      <c r="B49" s="3"/>
    </row>
    <row r="50" ht="20" customHeight="1">
      <c r="A50" s="5" t="s">
        <v>421</v>
      </c>
    </row>
  </sheetData>
  <sheetProtection password="C2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5" t="s">
        <v>422</v>
      </c>
      <c r="F1" s="5"/>
      <c r="G1" s="5"/>
      <c r="H1" s="5"/>
      <c r="I1" s="5"/>
      <c r="J1" s="5"/>
    </row>
    <row r="2" ht="25" customHeight="1">
</row>
    <row r="3" ht="25" customHeight="1">
      <c r="A3" s="14" t="s">
        <v>423</v>
      </c>
      <c r="B3" s="14"/>
      <c r="C3" s="15" t="s">
        <v>136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424</v>
      </c>
      <c r="B4" s="14"/>
      <c r="C4" s="15" t="s">
        <v>425</v>
      </c>
      <c r="D4" s="15"/>
      <c r="E4" s="15"/>
      <c r="F4" s="15"/>
      <c r="G4" s="15"/>
      <c r="H4" s="15"/>
      <c r="I4" s="15"/>
      <c r="J4" s="15"/>
    </row>
    <row r="5" ht="25" customHeight="1">
      <c r="A5" s="14" t="s">
        <v>426</v>
      </c>
      <c r="B5" s="14"/>
      <c r="C5" s="15" t="s">
        <v>398</v>
      </c>
      <c r="D5" s="15"/>
      <c r="E5" s="15"/>
      <c r="F5" s="15"/>
      <c r="G5" s="15"/>
      <c r="H5" s="15"/>
      <c r="I5" s="15"/>
      <c r="J5" s="15"/>
    </row>
    <row r="6" ht="25" customHeight="1">
      <c r="A6" s="3" t="s">
        <v>427</v>
      </c>
      <c r="B6" s="3"/>
      <c r="C6" s="3"/>
      <c r="D6" s="3"/>
      <c r="E6" s="3"/>
      <c r="F6" s="3"/>
      <c r="G6" s="3"/>
      <c r="H6" s="3"/>
      <c r="I6" s="3"/>
      <c r="J6" s="3"/>
    </row>
    <row r="7" ht="25" customHeight="1">
</row>
    <row r="8" ht="50" customHeight="1">
      <c r="A8" s="7" t="s">
        <v>335</v>
      </c>
      <c r="B8" s="7" t="s">
        <v>428</v>
      </c>
      <c r="C8" s="7" t="s">
        <v>429</v>
      </c>
      <c r="D8" s="7" t="s">
        <v>430</v>
      </c>
      <c r="E8" s="7"/>
      <c r="F8" s="7"/>
      <c r="G8" s="7"/>
      <c r="H8" s="7" t="s">
        <v>431</v>
      </c>
      <c r="I8" s="7" t="s">
        <v>432</v>
      </c>
      <c r="J8" s="7" t="s">
        <v>433</v>
      </c>
    </row>
    <row r="9" ht="50" customHeight="1">
      <c r="A9" s="7"/>
      <c r="B9" s="7"/>
      <c r="C9" s="7"/>
      <c r="D9" s="7" t="s">
        <v>434</v>
      </c>
      <c r="E9" s="7" t="s">
        <v>435</v>
      </c>
      <c r="F9" s="7"/>
      <c r="G9" s="7"/>
      <c r="H9" s="7"/>
      <c r="I9" s="7"/>
      <c r="J9" s="7"/>
    </row>
    <row r="10" ht="50" customHeight="1">
      <c r="A10" s="7"/>
      <c r="B10" s="7"/>
      <c r="C10" s="7"/>
      <c r="D10" s="7"/>
      <c r="E10" s="7" t="s">
        <v>436</v>
      </c>
      <c r="F10" s="7" t="s">
        <v>437</v>
      </c>
      <c r="G10" s="7" t="s">
        <v>438</v>
      </c>
      <c r="H10" s="7"/>
      <c r="I10" s="7"/>
      <c r="J10" s="7"/>
    </row>
    <row r="11" ht="25" customHeight="1">
      <c r="A11" s="7" t="s">
        <v>340</v>
      </c>
      <c r="B11" s="7" t="s">
        <v>61</v>
      </c>
      <c r="C11" s="7" t="s">
        <v>439</v>
      </c>
      <c r="D11" s="7" t="s">
        <v>63</v>
      </c>
      <c r="E11" s="7" t="s">
        <v>65</v>
      </c>
      <c r="F11" s="7" t="s">
        <v>440</v>
      </c>
      <c r="G11" s="7" t="s">
        <v>441</v>
      </c>
      <c r="H11" s="7" t="s">
        <v>442</v>
      </c>
      <c r="I11" s="7" t="s">
        <v>443</v>
      </c>
      <c r="J11" s="7" t="s">
        <v>444</v>
      </c>
    </row>
    <row r="12">
      <c r="A12" s="7" t="s">
        <v>340</v>
      </c>
      <c r="B12" s="8" t="s">
        <v>445</v>
      </c>
      <c r="C12" s="11">
        <v>1</v>
      </c>
      <c r="D12" s="11">
        <v>129964.88</v>
      </c>
      <c r="E12" s="11">
        <v>42892.7</v>
      </c>
      <c r="F12" s="11">
        <v>85785.4</v>
      </c>
      <c r="G12" s="11">
        <v>1286.78</v>
      </c>
      <c r="H12" s="11"/>
      <c r="I12" s="11">
        <v>1</v>
      </c>
      <c r="J12" s="11">
        <v>1559578.56</v>
      </c>
    </row>
    <row r="13">
      <c r="A13" s="7" t="s">
        <v>61</v>
      </c>
      <c r="B13" s="8" t="s">
        <v>446</v>
      </c>
      <c r="C13" s="11">
        <v>2</v>
      </c>
      <c r="D13" s="11">
        <v>118661.1625</v>
      </c>
      <c r="E13" s="11">
        <v>39162.1</v>
      </c>
      <c r="F13" s="11">
        <v>78324.2</v>
      </c>
      <c r="G13" s="11">
        <v>1174.8625</v>
      </c>
      <c r="H13" s="11"/>
      <c r="I13" s="11">
        <v>1</v>
      </c>
      <c r="J13" s="11">
        <v>2847867.9</v>
      </c>
    </row>
    <row r="14">
      <c r="A14" s="7" t="s">
        <v>439</v>
      </c>
      <c r="B14" s="8" t="s">
        <v>447</v>
      </c>
      <c r="C14" s="11">
        <v>2</v>
      </c>
      <c r="D14" s="11">
        <v>89933.43</v>
      </c>
      <c r="E14" s="11">
        <v>29681</v>
      </c>
      <c r="F14" s="11">
        <v>59362</v>
      </c>
      <c r="G14" s="11">
        <v>890.43</v>
      </c>
      <c r="H14" s="11"/>
      <c r="I14" s="11">
        <v>1</v>
      </c>
      <c r="J14" s="11">
        <v>2158402.32</v>
      </c>
    </row>
    <row r="15">
      <c r="A15" s="7" t="s">
        <v>65</v>
      </c>
      <c r="B15" s="8" t="s">
        <v>448</v>
      </c>
      <c r="C15" s="11">
        <v>1</v>
      </c>
      <c r="D15" s="11">
        <v>72439.71</v>
      </c>
      <c r="E15" s="11">
        <v>33991.7</v>
      </c>
      <c r="F15" s="11">
        <v>37730.79</v>
      </c>
      <c r="G15" s="11">
        <v>717.22</v>
      </c>
      <c r="H15" s="11"/>
      <c r="I15" s="11">
        <v>1</v>
      </c>
      <c r="J15" s="11">
        <v>869276.52</v>
      </c>
    </row>
    <row r="16">
      <c r="A16" s="7" t="s">
        <v>440</v>
      </c>
      <c r="B16" s="8" t="s">
        <v>449</v>
      </c>
      <c r="C16" s="11">
        <v>27</v>
      </c>
      <c r="D16" s="11">
        <v>74884.24463</v>
      </c>
      <c r="E16" s="11">
        <v>32942.9</v>
      </c>
      <c r="F16" s="11">
        <v>41566.62</v>
      </c>
      <c r="G16" s="11">
        <v>374.72463</v>
      </c>
      <c r="H16" s="11"/>
      <c r="I16" s="11">
        <v>1</v>
      </c>
      <c r="J16" s="11">
        <v>24262495.26</v>
      </c>
    </row>
    <row r="17">
      <c r="A17" s="7" t="s">
        <v>450</v>
      </c>
      <c r="B17" s="8" t="s">
        <v>451</v>
      </c>
      <c r="C17" s="11">
        <v>4</v>
      </c>
      <c r="D17" s="11">
        <v>104866.99</v>
      </c>
      <c r="E17" s="11">
        <v>32942.9</v>
      </c>
      <c r="F17" s="11">
        <v>70885.8</v>
      </c>
      <c r="G17" s="11">
        <v>1038.29</v>
      </c>
      <c r="H17" s="11"/>
      <c r="I17" s="11">
        <v>1</v>
      </c>
      <c r="J17" s="11">
        <v>5033615.52</v>
      </c>
    </row>
    <row r="18">
      <c r="A18" s="7" t="s">
        <v>452</v>
      </c>
      <c r="B18" s="8" t="s">
        <v>453</v>
      </c>
      <c r="C18" s="11">
        <v>.5</v>
      </c>
      <c r="D18" s="11">
        <v>81352.47</v>
      </c>
      <c r="E18" s="11">
        <v>26849</v>
      </c>
      <c r="F18" s="11">
        <v>53698</v>
      </c>
      <c r="G18" s="11">
        <v>805.47</v>
      </c>
      <c r="H18" s="11"/>
      <c r="I18" s="11">
        <v>1</v>
      </c>
      <c r="J18" s="11">
        <v>488114.82</v>
      </c>
    </row>
    <row r="19">
      <c r="A19" s="7" t="s">
        <v>454</v>
      </c>
      <c r="B19" s="8" t="s">
        <v>455</v>
      </c>
      <c r="C19" s="11">
        <v>2</v>
      </c>
      <c r="D19" s="11">
        <v>86797.38</v>
      </c>
      <c r="E19" s="11">
        <v>28646</v>
      </c>
      <c r="F19" s="11">
        <v>57292</v>
      </c>
      <c r="G19" s="11">
        <v>859.38</v>
      </c>
      <c r="H19" s="11"/>
      <c r="I19" s="11">
        <v>1</v>
      </c>
      <c r="J19" s="11">
        <v>2083137.12</v>
      </c>
    </row>
    <row r="20">
      <c r="A20" s="7" t="s">
        <v>456</v>
      </c>
      <c r="B20" s="8" t="s">
        <v>457</v>
      </c>
      <c r="C20" s="11">
        <v>1</v>
      </c>
      <c r="D20" s="11">
        <v>86797.38</v>
      </c>
      <c r="E20" s="11">
        <v>28646</v>
      </c>
      <c r="F20" s="11">
        <v>57292</v>
      </c>
      <c r="G20" s="11">
        <v>859.38</v>
      </c>
      <c r="H20" s="11"/>
      <c r="I20" s="11">
        <v>1</v>
      </c>
      <c r="J20" s="11">
        <v>1041568.56</v>
      </c>
    </row>
    <row r="21">
      <c r="A21" s="7" t="s">
        <v>458</v>
      </c>
      <c r="B21" s="8" t="s">
        <v>459</v>
      </c>
      <c r="C21" s="11">
        <v>1</v>
      </c>
      <c r="D21" s="11">
        <v>86797.38</v>
      </c>
      <c r="E21" s="11">
        <v>28646</v>
      </c>
      <c r="F21" s="11">
        <v>57292</v>
      </c>
      <c r="G21" s="11">
        <v>859.38</v>
      </c>
      <c r="H21" s="11"/>
      <c r="I21" s="11">
        <v>1</v>
      </c>
      <c r="J21" s="11">
        <v>1041568.56</v>
      </c>
    </row>
    <row r="22">
      <c r="A22" s="7" t="s">
        <v>460</v>
      </c>
      <c r="B22" s="8" t="s">
        <v>461</v>
      </c>
      <c r="C22" s="11">
        <v>1</v>
      </c>
      <c r="D22" s="11">
        <v>86797.38</v>
      </c>
      <c r="E22" s="11">
        <v>28646</v>
      </c>
      <c r="F22" s="11">
        <v>57292</v>
      </c>
      <c r="G22" s="11">
        <v>859.38</v>
      </c>
      <c r="H22" s="11"/>
      <c r="I22" s="11">
        <v>1</v>
      </c>
      <c r="J22" s="11">
        <v>1041568.56</v>
      </c>
    </row>
    <row r="23">
      <c r="A23" s="7" t="s">
        <v>462</v>
      </c>
      <c r="B23" s="8" t="s">
        <v>463</v>
      </c>
      <c r="C23" s="11">
        <v>.5</v>
      </c>
      <c r="D23" s="11">
        <v>86797.38</v>
      </c>
      <c r="E23" s="11">
        <v>28646</v>
      </c>
      <c r="F23" s="11">
        <v>57292</v>
      </c>
      <c r="G23" s="11">
        <v>859.38</v>
      </c>
      <c r="H23" s="11"/>
      <c r="I23" s="11">
        <v>1</v>
      </c>
      <c r="J23" s="11">
        <v>520784.28</v>
      </c>
    </row>
    <row r="24">
      <c r="A24" s="7" t="s">
        <v>464</v>
      </c>
      <c r="B24" s="8" t="s">
        <v>465</v>
      </c>
      <c r="C24" s="11">
        <v>.5</v>
      </c>
      <c r="D24" s="11">
        <v>81352.47</v>
      </c>
      <c r="E24" s="11">
        <v>26849</v>
      </c>
      <c r="F24" s="11">
        <v>53698</v>
      </c>
      <c r="G24" s="11">
        <v>805.47</v>
      </c>
      <c r="H24" s="11"/>
      <c r="I24" s="11">
        <v>1</v>
      </c>
      <c r="J24" s="11">
        <v>488114.82</v>
      </c>
    </row>
    <row r="25">
      <c r="A25" s="7" t="s">
        <v>466</v>
      </c>
      <c r="B25" s="8" t="s">
        <v>467</v>
      </c>
      <c r="C25" s="11">
        <v>1</v>
      </c>
      <c r="D25" s="11">
        <v>58024.5</v>
      </c>
      <c r="E25" s="11">
        <v>19150</v>
      </c>
      <c r="F25" s="11">
        <v>38300</v>
      </c>
      <c r="G25" s="11">
        <v>574.5</v>
      </c>
      <c r="H25" s="11"/>
      <c r="I25" s="11">
        <v>1</v>
      </c>
      <c r="J25" s="11">
        <v>696294</v>
      </c>
    </row>
    <row r="26">
      <c r="A26" s="7" t="s">
        <v>468</v>
      </c>
      <c r="B26" s="8" t="s">
        <v>469</v>
      </c>
      <c r="C26" s="11">
        <v>.5</v>
      </c>
      <c r="D26" s="11">
        <v>22740.16</v>
      </c>
      <c r="E26" s="11">
        <v>8231</v>
      </c>
      <c r="F26" s="11">
        <v>14284</v>
      </c>
      <c r="G26" s="11">
        <v>225.16</v>
      </c>
      <c r="H26" s="11"/>
      <c r="I26" s="11">
        <v>1</v>
      </c>
      <c r="J26" s="11">
        <v>136440.96</v>
      </c>
    </row>
    <row r="27" ht="25" customHeight="1">
      <c r="A27" s="16" t="s">
        <v>470</v>
      </c>
      <c r="B27" s="16"/>
      <c r="C27" s="13" t="s">
        <v>471</v>
      </c>
      <c r="D27" s="13">
        <f>SUBTOTAL(9,D12:D26)</f>
      </c>
      <c r="E27" s="13" t="s">
        <v>471</v>
      </c>
      <c r="F27" s="13" t="s">
        <v>471</v>
      </c>
      <c r="G27" s="13" t="s">
        <v>471</v>
      </c>
      <c r="H27" s="13" t="s">
        <v>471</v>
      </c>
      <c r="I27" s="13" t="s">
        <v>471</v>
      </c>
      <c r="J27" s="13">
        <f>SUBTOTAL(9,J12:J26)</f>
      </c>
    </row>
    <row r="28" ht="25" customHeight="1">
</row>
    <row r="29" ht="25" customHeight="1">
      <c r="A29" s="14" t="s">
        <v>423</v>
      </c>
      <c r="B29" s="14"/>
      <c r="C29" s="15" t="s">
        <v>136</v>
      </c>
      <c r="D29" s="15"/>
      <c r="E29" s="15"/>
      <c r="F29" s="15"/>
      <c r="G29" s="15"/>
      <c r="H29" s="15"/>
      <c r="I29" s="15"/>
      <c r="J29" s="15"/>
    </row>
    <row r="30" ht="25" customHeight="1">
      <c r="A30" s="14" t="s">
        <v>424</v>
      </c>
      <c r="B30" s="14"/>
      <c r="C30" s="15" t="s">
        <v>425</v>
      </c>
      <c r="D30" s="15"/>
      <c r="E30" s="15"/>
      <c r="F30" s="15"/>
      <c r="G30" s="15"/>
      <c r="H30" s="15"/>
      <c r="I30" s="15"/>
      <c r="J30" s="15"/>
    </row>
    <row r="31" ht="25" customHeight="1">
      <c r="A31" s="14" t="s">
        <v>426</v>
      </c>
      <c r="B31" s="14"/>
      <c r="C31" s="15" t="s">
        <v>401</v>
      </c>
      <c r="D31" s="15"/>
      <c r="E31" s="15"/>
      <c r="F31" s="15"/>
      <c r="G31" s="15"/>
      <c r="H31" s="15"/>
      <c r="I31" s="15"/>
      <c r="J31" s="15"/>
    </row>
    <row r="32" ht="25" customHeight="1">
      <c r="A32" s="3" t="s">
        <v>427</v>
      </c>
      <c r="B32" s="3"/>
      <c r="C32" s="3"/>
      <c r="D32" s="3"/>
      <c r="E32" s="3"/>
      <c r="F32" s="3"/>
      <c r="G32" s="3"/>
      <c r="H32" s="3"/>
      <c r="I32" s="3"/>
      <c r="J32" s="3"/>
    </row>
    <row r="33" ht="25" customHeight="1">
</row>
    <row r="34" ht="50" customHeight="1">
      <c r="A34" s="7" t="s">
        <v>335</v>
      </c>
      <c r="B34" s="7" t="s">
        <v>428</v>
      </c>
      <c r="C34" s="7" t="s">
        <v>429</v>
      </c>
      <c r="D34" s="7" t="s">
        <v>430</v>
      </c>
      <c r="E34" s="7"/>
      <c r="F34" s="7"/>
      <c r="G34" s="7"/>
      <c r="H34" s="7" t="s">
        <v>431</v>
      </c>
      <c r="I34" s="7" t="s">
        <v>432</v>
      </c>
      <c r="J34" s="7" t="s">
        <v>433</v>
      </c>
    </row>
    <row r="35" ht="50" customHeight="1">
      <c r="A35" s="7"/>
      <c r="B35" s="7"/>
      <c r="C35" s="7"/>
      <c r="D35" s="7" t="s">
        <v>434</v>
      </c>
      <c r="E35" s="7" t="s">
        <v>435</v>
      </c>
      <c r="F35" s="7"/>
      <c r="G35" s="7"/>
      <c r="H35" s="7"/>
      <c r="I35" s="7"/>
      <c r="J35" s="7"/>
    </row>
    <row r="36" ht="50" customHeight="1">
      <c r="A36" s="7"/>
      <c r="B36" s="7"/>
      <c r="C36" s="7"/>
      <c r="D36" s="7"/>
      <c r="E36" s="7" t="s">
        <v>436</v>
      </c>
      <c r="F36" s="7" t="s">
        <v>437</v>
      </c>
      <c r="G36" s="7" t="s">
        <v>438</v>
      </c>
      <c r="H36" s="7"/>
      <c r="I36" s="7"/>
      <c r="J36" s="7"/>
    </row>
    <row r="37" ht="25" customHeight="1">
      <c r="A37" s="7" t="s">
        <v>340</v>
      </c>
      <c r="B37" s="7" t="s">
        <v>61</v>
      </c>
      <c r="C37" s="7" t="s">
        <v>439</v>
      </c>
      <c r="D37" s="7" t="s">
        <v>63</v>
      </c>
      <c r="E37" s="7" t="s">
        <v>65</v>
      </c>
      <c r="F37" s="7" t="s">
        <v>440</v>
      </c>
      <c r="G37" s="7" t="s">
        <v>441</v>
      </c>
      <c r="H37" s="7" t="s">
        <v>442</v>
      </c>
      <c r="I37" s="7" t="s">
        <v>443</v>
      </c>
      <c r="J37" s="7" t="s">
        <v>444</v>
      </c>
    </row>
    <row r="38">
      <c r="A38" s="7" t="s">
        <v>340</v>
      </c>
      <c r="B38" s="8" t="s">
        <v>445</v>
      </c>
      <c r="C38" s="11">
        <v>1</v>
      </c>
      <c r="D38" s="11">
        <v>129964.88</v>
      </c>
      <c r="E38" s="11">
        <v>42892.7</v>
      </c>
      <c r="F38" s="11">
        <v>85785.4</v>
      </c>
      <c r="G38" s="11">
        <v>1286.78</v>
      </c>
      <c r="H38" s="11"/>
      <c r="I38" s="11">
        <v>1</v>
      </c>
      <c r="J38" s="11">
        <v>1559578.56</v>
      </c>
    </row>
    <row r="39">
      <c r="A39" s="7" t="s">
        <v>61</v>
      </c>
      <c r="B39" s="8" t="s">
        <v>446</v>
      </c>
      <c r="C39" s="11">
        <v>2</v>
      </c>
      <c r="D39" s="11">
        <v>118661.1625</v>
      </c>
      <c r="E39" s="11">
        <v>39162.1</v>
      </c>
      <c r="F39" s="11">
        <v>78324.2</v>
      </c>
      <c r="G39" s="11">
        <v>1174.8625</v>
      </c>
      <c r="H39" s="11"/>
      <c r="I39" s="11">
        <v>1</v>
      </c>
      <c r="J39" s="11">
        <v>2847867.9</v>
      </c>
    </row>
    <row r="40">
      <c r="A40" s="7" t="s">
        <v>439</v>
      </c>
      <c r="B40" s="8" t="s">
        <v>447</v>
      </c>
      <c r="C40" s="11">
        <v>2</v>
      </c>
      <c r="D40" s="11">
        <v>89933.43</v>
      </c>
      <c r="E40" s="11">
        <v>29681</v>
      </c>
      <c r="F40" s="11">
        <v>59362</v>
      </c>
      <c r="G40" s="11">
        <v>890.43</v>
      </c>
      <c r="H40" s="11"/>
      <c r="I40" s="11">
        <v>1</v>
      </c>
      <c r="J40" s="11">
        <v>2158402.32</v>
      </c>
    </row>
    <row r="41">
      <c r="A41" s="7" t="s">
        <v>65</v>
      </c>
      <c r="B41" s="8" t="s">
        <v>448</v>
      </c>
      <c r="C41" s="11">
        <v>1</v>
      </c>
      <c r="D41" s="11">
        <v>72439.71</v>
      </c>
      <c r="E41" s="11">
        <v>33991.7</v>
      </c>
      <c r="F41" s="11">
        <v>37730.79</v>
      </c>
      <c r="G41" s="11">
        <v>717.22</v>
      </c>
      <c r="H41" s="11"/>
      <c r="I41" s="11">
        <v>1</v>
      </c>
      <c r="J41" s="11">
        <v>869276.52</v>
      </c>
    </row>
    <row r="42">
      <c r="A42" s="7" t="s">
        <v>440</v>
      </c>
      <c r="B42" s="8" t="s">
        <v>449</v>
      </c>
      <c r="C42" s="11">
        <v>27</v>
      </c>
      <c r="D42" s="11">
        <v>74884.24463</v>
      </c>
      <c r="E42" s="11">
        <v>32942.9</v>
      </c>
      <c r="F42" s="11">
        <v>41566.62</v>
      </c>
      <c r="G42" s="11">
        <v>374.72463</v>
      </c>
      <c r="H42" s="11"/>
      <c r="I42" s="11">
        <v>1</v>
      </c>
      <c r="J42" s="11">
        <v>24262495.26</v>
      </c>
    </row>
    <row r="43">
      <c r="A43" s="7" t="s">
        <v>450</v>
      </c>
      <c r="B43" s="8" t="s">
        <v>451</v>
      </c>
      <c r="C43" s="11">
        <v>4</v>
      </c>
      <c r="D43" s="11">
        <v>104866.99</v>
      </c>
      <c r="E43" s="11">
        <v>32942.9</v>
      </c>
      <c r="F43" s="11">
        <v>70885.8</v>
      </c>
      <c r="G43" s="11">
        <v>1038.29</v>
      </c>
      <c r="H43" s="11"/>
      <c r="I43" s="11">
        <v>1</v>
      </c>
      <c r="J43" s="11">
        <v>5033615.52</v>
      </c>
    </row>
    <row r="44">
      <c r="A44" s="7" t="s">
        <v>452</v>
      </c>
      <c r="B44" s="8" t="s">
        <v>453</v>
      </c>
      <c r="C44" s="11">
        <v>.5</v>
      </c>
      <c r="D44" s="11">
        <v>81352.47</v>
      </c>
      <c r="E44" s="11">
        <v>26849</v>
      </c>
      <c r="F44" s="11">
        <v>53698</v>
      </c>
      <c r="G44" s="11">
        <v>805.47</v>
      </c>
      <c r="H44" s="11"/>
      <c r="I44" s="11">
        <v>1</v>
      </c>
      <c r="J44" s="11">
        <v>488114.82</v>
      </c>
    </row>
    <row r="45">
      <c r="A45" s="7" t="s">
        <v>454</v>
      </c>
      <c r="B45" s="8" t="s">
        <v>455</v>
      </c>
      <c r="C45" s="11">
        <v>2</v>
      </c>
      <c r="D45" s="11">
        <v>86797.38</v>
      </c>
      <c r="E45" s="11">
        <v>28646</v>
      </c>
      <c r="F45" s="11">
        <v>57292</v>
      </c>
      <c r="G45" s="11">
        <v>859.38</v>
      </c>
      <c r="H45" s="11"/>
      <c r="I45" s="11">
        <v>1</v>
      </c>
      <c r="J45" s="11">
        <v>2083137.12</v>
      </c>
    </row>
    <row r="46">
      <c r="A46" s="7" t="s">
        <v>456</v>
      </c>
      <c r="B46" s="8" t="s">
        <v>457</v>
      </c>
      <c r="C46" s="11">
        <v>1</v>
      </c>
      <c r="D46" s="11">
        <v>86797.38</v>
      </c>
      <c r="E46" s="11">
        <v>28646</v>
      </c>
      <c r="F46" s="11">
        <v>57292</v>
      </c>
      <c r="G46" s="11">
        <v>859.38</v>
      </c>
      <c r="H46" s="11"/>
      <c r="I46" s="11">
        <v>1</v>
      </c>
      <c r="J46" s="11">
        <v>1041568.56</v>
      </c>
    </row>
    <row r="47">
      <c r="A47" s="7" t="s">
        <v>458</v>
      </c>
      <c r="B47" s="8" t="s">
        <v>459</v>
      </c>
      <c r="C47" s="11">
        <v>1</v>
      </c>
      <c r="D47" s="11">
        <v>86797.38</v>
      </c>
      <c r="E47" s="11">
        <v>28646</v>
      </c>
      <c r="F47" s="11">
        <v>57292</v>
      </c>
      <c r="G47" s="11">
        <v>859.38</v>
      </c>
      <c r="H47" s="11"/>
      <c r="I47" s="11">
        <v>1</v>
      </c>
      <c r="J47" s="11">
        <v>1041568.56</v>
      </c>
    </row>
    <row r="48">
      <c r="A48" s="7" t="s">
        <v>460</v>
      </c>
      <c r="B48" s="8" t="s">
        <v>461</v>
      </c>
      <c r="C48" s="11">
        <v>1</v>
      </c>
      <c r="D48" s="11">
        <v>86797.38</v>
      </c>
      <c r="E48" s="11">
        <v>28646</v>
      </c>
      <c r="F48" s="11">
        <v>57292</v>
      </c>
      <c r="G48" s="11">
        <v>859.38</v>
      </c>
      <c r="H48" s="11"/>
      <c r="I48" s="11">
        <v>1</v>
      </c>
      <c r="J48" s="11">
        <v>1041568.56</v>
      </c>
    </row>
    <row r="49">
      <c r="A49" s="7" t="s">
        <v>462</v>
      </c>
      <c r="B49" s="8" t="s">
        <v>463</v>
      </c>
      <c r="C49" s="11">
        <v>.5</v>
      </c>
      <c r="D49" s="11">
        <v>86797.38</v>
      </c>
      <c r="E49" s="11">
        <v>28646</v>
      </c>
      <c r="F49" s="11">
        <v>57292</v>
      </c>
      <c r="G49" s="11">
        <v>859.38</v>
      </c>
      <c r="H49" s="11"/>
      <c r="I49" s="11">
        <v>1</v>
      </c>
      <c r="J49" s="11">
        <v>520784.28</v>
      </c>
    </row>
    <row r="50">
      <c r="A50" s="7" t="s">
        <v>464</v>
      </c>
      <c r="B50" s="8" t="s">
        <v>465</v>
      </c>
      <c r="C50" s="11">
        <v>.5</v>
      </c>
      <c r="D50" s="11">
        <v>81352.47</v>
      </c>
      <c r="E50" s="11">
        <v>26849</v>
      </c>
      <c r="F50" s="11">
        <v>53698</v>
      </c>
      <c r="G50" s="11">
        <v>805.47</v>
      </c>
      <c r="H50" s="11"/>
      <c r="I50" s="11">
        <v>1</v>
      </c>
      <c r="J50" s="11">
        <v>488114.82</v>
      </c>
    </row>
    <row r="51">
      <c r="A51" s="7" t="s">
        <v>466</v>
      </c>
      <c r="B51" s="8" t="s">
        <v>467</v>
      </c>
      <c r="C51" s="11">
        <v>1</v>
      </c>
      <c r="D51" s="11">
        <v>58024.5</v>
      </c>
      <c r="E51" s="11">
        <v>19150</v>
      </c>
      <c r="F51" s="11">
        <v>38300</v>
      </c>
      <c r="G51" s="11">
        <v>574.5</v>
      </c>
      <c r="H51" s="11"/>
      <c r="I51" s="11">
        <v>1</v>
      </c>
      <c r="J51" s="11">
        <v>696294</v>
      </c>
    </row>
    <row r="52">
      <c r="A52" s="7" t="s">
        <v>468</v>
      </c>
      <c r="B52" s="8" t="s">
        <v>469</v>
      </c>
      <c r="C52" s="11">
        <v>.5</v>
      </c>
      <c r="D52" s="11">
        <v>22740.16</v>
      </c>
      <c r="E52" s="11">
        <v>8231</v>
      </c>
      <c r="F52" s="11">
        <v>14284</v>
      </c>
      <c r="G52" s="11">
        <v>225.16</v>
      </c>
      <c r="H52" s="11"/>
      <c r="I52" s="11">
        <v>1</v>
      </c>
      <c r="J52" s="11">
        <v>136440.96</v>
      </c>
    </row>
    <row r="53" ht="25" customHeight="1">
      <c r="A53" s="16" t="s">
        <v>470</v>
      </c>
      <c r="B53" s="16"/>
      <c r="C53" s="13" t="s">
        <v>471</v>
      </c>
      <c r="D53" s="13">
        <f>SUBTOTAL(9,D38:D52)</f>
      </c>
      <c r="E53" s="13" t="s">
        <v>471</v>
      </c>
      <c r="F53" s="13" t="s">
        <v>471</v>
      </c>
      <c r="G53" s="13" t="s">
        <v>471</v>
      </c>
      <c r="H53" s="13" t="s">
        <v>471</v>
      </c>
      <c r="I53" s="13" t="s">
        <v>471</v>
      </c>
      <c r="J53" s="13">
        <f>SUBTOTAL(9,J38:J52)</f>
      </c>
    </row>
    <row r="54" ht="25" customHeight="1">
</row>
    <row r="55" ht="25" customHeight="1">
      <c r="A55" s="14" t="s">
        <v>423</v>
      </c>
      <c r="B55" s="14"/>
      <c r="C55" s="15" t="s">
        <v>136</v>
      </c>
      <c r="D55" s="15"/>
      <c r="E55" s="15"/>
      <c r="F55" s="15"/>
      <c r="G55" s="15"/>
      <c r="H55" s="15"/>
      <c r="I55" s="15"/>
      <c r="J55" s="15"/>
    </row>
    <row r="56" ht="25" customHeight="1">
      <c r="A56" s="14" t="s">
        <v>424</v>
      </c>
      <c r="B56" s="14"/>
      <c r="C56" s="15" t="s">
        <v>425</v>
      </c>
      <c r="D56" s="15"/>
      <c r="E56" s="15"/>
      <c r="F56" s="15"/>
      <c r="G56" s="15"/>
      <c r="H56" s="15"/>
      <c r="I56" s="15"/>
      <c r="J56" s="15"/>
    </row>
    <row r="57" ht="25" customHeight="1">
      <c r="A57" s="14" t="s">
        <v>426</v>
      </c>
      <c r="B57" s="14"/>
      <c r="C57" s="15" t="s">
        <v>404</v>
      </c>
      <c r="D57" s="15"/>
      <c r="E57" s="15"/>
      <c r="F57" s="15"/>
      <c r="G57" s="15"/>
      <c r="H57" s="15"/>
      <c r="I57" s="15"/>
      <c r="J57" s="15"/>
    </row>
    <row r="58" ht="25" customHeight="1">
      <c r="A58" s="3" t="s">
        <v>427</v>
      </c>
      <c r="B58" s="3"/>
      <c r="C58" s="3"/>
      <c r="D58" s="3"/>
      <c r="E58" s="3"/>
      <c r="F58" s="3"/>
      <c r="G58" s="3"/>
      <c r="H58" s="3"/>
      <c r="I58" s="3"/>
      <c r="J58" s="3"/>
    </row>
    <row r="59" ht="25" customHeight="1">
</row>
    <row r="60" ht="50" customHeight="1">
      <c r="A60" s="7" t="s">
        <v>335</v>
      </c>
      <c r="B60" s="7" t="s">
        <v>428</v>
      </c>
      <c r="C60" s="7" t="s">
        <v>429</v>
      </c>
      <c r="D60" s="7" t="s">
        <v>430</v>
      </c>
      <c r="E60" s="7"/>
      <c r="F60" s="7"/>
      <c r="G60" s="7"/>
      <c r="H60" s="7" t="s">
        <v>431</v>
      </c>
      <c r="I60" s="7" t="s">
        <v>432</v>
      </c>
      <c r="J60" s="7" t="s">
        <v>433</v>
      </c>
    </row>
    <row r="61" ht="50" customHeight="1">
      <c r="A61" s="7"/>
      <c r="B61" s="7"/>
      <c r="C61" s="7"/>
      <c r="D61" s="7" t="s">
        <v>434</v>
      </c>
      <c r="E61" s="7" t="s">
        <v>435</v>
      </c>
      <c r="F61" s="7"/>
      <c r="G61" s="7"/>
      <c r="H61" s="7"/>
      <c r="I61" s="7"/>
      <c r="J61" s="7"/>
    </row>
    <row r="62" ht="50" customHeight="1">
      <c r="A62" s="7"/>
      <c r="B62" s="7"/>
      <c r="C62" s="7"/>
      <c r="D62" s="7"/>
      <c r="E62" s="7" t="s">
        <v>436</v>
      </c>
      <c r="F62" s="7" t="s">
        <v>437</v>
      </c>
      <c r="G62" s="7" t="s">
        <v>438</v>
      </c>
      <c r="H62" s="7"/>
      <c r="I62" s="7"/>
      <c r="J62" s="7"/>
    </row>
    <row r="63" ht="25" customHeight="1">
      <c r="A63" s="7" t="s">
        <v>340</v>
      </c>
      <c r="B63" s="7" t="s">
        <v>61</v>
      </c>
      <c r="C63" s="7" t="s">
        <v>439</v>
      </c>
      <c r="D63" s="7" t="s">
        <v>63</v>
      </c>
      <c r="E63" s="7" t="s">
        <v>65</v>
      </c>
      <c r="F63" s="7" t="s">
        <v>440</v>
      </c>
      <c r="G63" s="7" t="s">
        <v>441</v>
      </c>
      <c r="H63" s="7" t="s">
        <v>442</v>
      </c>
      <c r="I63" s="7" t="s">
        <v>443</v>
      </c>
      <c r="J63" s="7" t="s">
        <v>444</v>
      </c>
    </row>
    <row r="64">
      <c r="A64" s="7" t="s">
        <v>340</v>
      </c>
      <c r="B64" s="8" t="s">
        <v>445</v>
      </c>
      <c r="C64" s="11">
        <v>1</v>
      </c>
      <c r="D64" s="11">
        <v>129964.88</v>
      </c>
      <c r="E64" s="11">
        <v>42892.7</v>
      </c>
      <c r="F64" s="11">
        <v>85785.4</v>
      </c>
      <c r="G64" s="11">
        <v>1286.78</v>
      </c>
      <c r="H64" s="11"/>
      <c r="I64" s="11">
        <v>1</v>
      </c>
      <c r="J64" s="11">
        <v>1559578.56</v>
      </c>
    </row>
    <row r="65">
      <c r="A65" s="7" t="s">
        <v>61</v>
      </c>
      <c r="B65" s="8" t="s">
        <v>446</v>
      </c>
      <c r="C65" s="11">
        <v>2</v>
      </c>
      <c r="D65" s="11">
        <v>118661.1625</v>
      </c>
      <c r="E65" s="11">
        <v>39162.1</v>
      </c>
      <c r="F65" s="11">
        <v>78324.2</v>
      </c>
      <c r="G65" s="11">
        <v>1174.8625</v>
      </c>
      <c r="H65" s="11"/>
      <c r="I65" s="11">
        <v>1</v>
      </c>
      <c r="J65" s="11">
        <v>2847867.9</v>
      </c>
    </row>
    <row r="66">
      <c r="A66" s="7" t="s">
        <v>439</v>
      </c>
      <c r="B66" s="8" t="s">
        <v>447</v>
      </c>
      <c r="C66" s="11">
        <v>2</v>
      </c>
      <c r="D66" s="11">
        <v>89933.43</v>
      </c>
      <c r="E66" s="11">
        <v>29681</v>
      </c>
      <c r="F66" s="11">
        <v>59362</v>
      </c>
      <c r="G66" s="11">
        <v>890.43</v>
      </c>
      <c r="H66" s="11"/>
      <c r="I66" s="11">
        <v>1</v>
      </c>
      <c r="J66" s="11">
        <v>2158402.32</v>
      </c>
    </row>
    <row r="67">
      <c r="A67" s="7" t="s">
        <v>65</v>
      </c>
      <c r="B67" s="8" t="s">
        <v>448</v>
      </c>
      <c r="C67" s="11">
        <v>1</v>
      </c>
      <c r="D67" s="11">
        <v>72439.71</v>
      </c>
      <c r="E67" s="11">
        <v>33991.7</v>
      </c>
      <c r="F67" s="11">
        <v>37730.79</v>
      </c>
      <c r="G67" s="11">
        <v>717.22</v>
      </c>
      <c r="H67" s="11"/>
      <c r="I67" s="11">
        <v>1</v>
      </c>
      <c r="J67" s="11">
        <v>869276.52</v>
      </c>
    </row>
    <row r="68">
      <c r="A68" s="7" t="s">
        <v>440</v>
      </c>
      <c r="B68" s="8" t="s">
        <v>449</v>
      </c>
      <c r="C68" s="11">
        <v>27</v>
      </c>
      <c r="D68" s="11">
        <v>74884.24463</v>
      </c>
      <c r="E68" s="11">
        <v>32942.9</v>
      </c>
      <c r="F68" s="11">
        <v>41566.62</v>
      </c>
      <c r="G68" s="11">
        <v>374.72463</v>
      </c>
      <c r="H68" s="11"/>
      <c r="I68" s="11">
        <v>1</v>
      </c>
      <c r="J68" s="11">
        <v>24262495.26</v>
      </c>
    </row>
    <row r="69">
      <c r="A69" s="7" t="s">
        <v>450</v>
      </c>
      <c r="B69" s="8" t="s">
        <v>451</v>
      </c>
      <c r="C69" s="11">
        <v>4</v>
      </c>
      <c r="D69" s="11">
        <v>104866.99</v>
      </c>
      <c r="E69" s="11">
        <v>32942.9</v>
      </c>
      <c r="F69" s="11">
        <v>70885.8</v>
      </c>
      <c r="G69" s="11">
        <v>1038.29</v>
      </c>
      <c r="H69" s="11"/>
      <c r="I69" s="11">
        <v>1</v>
      </c>
      <c r="J69" s="11">
        <v>5033615.52</v>
      </c>
    </row>
    <row r="70">
      <c r="A70" s="7" t="s">
        <v>452</v>
      </c>
      <c r="B70" s="8" t="s">
        <v>453</v>
      </c>
      <c r="C70" s="11">
        <v>.5</v>
      </c>
      <c r="D70" s="11">
        <v>81352.47</v>
      </c>
      <c r="E70" s="11">
        <v>26849</v>
      </c>
      <c r="F70" s="11">
        <v>53698</v>
      </c>
      <c r="G70" s="11">
        <v>805.47</v>
      </c>
      <c r="H70" s="11"/>
      <c r="I70" s="11">
        <v>1</v>
      </c>
      <c r="J70" s="11">
        <v>488114.82</v>
      </c>
    </row>
    <row r="71">
      <c r="A71" s="7" t="s">
        <v>454</v>
      </c>
      <c r="B71" s="8" t="s">
        <v>455</v>
      </c>
      <c r="C71" s="11">
        <v>2</v>
      </c>
      <c r="D71" s="11">
        <v>86797.38</v>
      </c>
      <c r="E71" s="11">
        <v>28646</v>
      </c>
      <c r="F71" s="11">
        <v>57292</v>
      </c>
      <c r="G71" s="11">
        <v>859.38</v>
      </c>
      <c r="H71" s="11"/>
      <c r="I71" s="11">
        <v>1</v>
      </c>
      <c r="J71" s="11">
        <v>2083137.12</v>
      </c>
    </row>
    <row r="72">
      <c r="A72" s="7" t="s">
        <v>456</v>
      </c>
      <c r="B72" s="8" t="s">
        <v>457</v>
      </c>
      <c r="C72" s="11">
        <v>1</v>
      </c>
      <c r="D72" s="11">
        <v>86797.38</v>
      </c>
      <c r="E72" s="11">
        <v>28646</v>
      </c>
      <c r="F72" s="11">
        <v>57292</v>
      </c>
      <c r="G72" s="11">
        <v>859.38</v>
      </c>
      <c r="H72" s="11"/>
      <c r="I72" s="11">
        <v>1</v>
      </c>
      <c r="J72" s="11">
        <v>1041568.56</v>
      </c>
    </row>
    <row r="73">
      <c r="A73" s="7" t="s">
        <v>458</v>
      </c>
      <c r="B73" s="8" t="s">
        <v>459</v>
      </c>
      <c r="C73" s="11">
        <v>1</v>
      </c>
      <c r="D73" s="11">
        <v>86797.38</v>
      </c>
      <c r="E73" s="11">
        <v>28646</v>
      </c>
      <c r="F73" s="11">
        <v>57292</v>
      </c>
      <c r="G73" s="11">
        <v>859.38</v>
      </c>
      <c r="H73" s="11"/>
      <c r="I73" s="11">
        <v>1</v>
      </c>
      <c r="J73" s="11">
        <v>1041568.56</v>
      </c>
    </row>
    <row r="74">
      <c r="A74" s="7" t="s">
        <v>460</v>
      </c>
      <c r="B74" s="8" t="s">
        <v>461</v>
      </c>
      <c r="C74" s="11">
        <v>1</v>
      </c>
      <c r="D74" s="11">
        <v>86797.38</v>
      </c>
      <c r="E74" s="11">
        <v>28646</v>
      </c>
      <c r="F74" s="11">
        <v>57292</v>
      </c>
      <c r="G74" s="11">
        <v>859.38</v>
      </c>
      <c r="H74" s="11"/>
      <c r="I74" s="11">
        <v>1</v>
      </c>
      <c r="J74" s="11">
        <v>1041568.56</v>
      </c>
    </row>
    <row r="75">
      <c r="A75" s="7" t="s">
        <v>462</v>
      </c>
      <c r="B75" s="8" t="s">
        <v>463</v>
      </c>
      <c r="C75" s="11">
        <v>.5</v>
      </c>
      <c r="D75" s="11">
        <v>86797.38</v>
      </c>
      <c r="E75" s="11">
        <v>28646</v>
      </c>
      <c r="F75" s="11">
        <v>57292</v>
      </c>
      <c r="G75" s="11">
        <v>859.38</v>
      </c>
      <c r="H75" s="11"/>
      <c r="I75" s="11">
        <v>1</v>
      </c>
      <c r="J75" s="11">
        <v>520784.28</v>
      </c>
    </row>
    <row r="76">
      <c r="A76" s="7" t="s">
        <v>464</v>
      </c>
      <c r="B76" s="8" t="s">
        <v>465</v>
      </c>
      <c r="C76" s="11">
        <v>.5</v>
      </c>
      <c r="D76" s="11">
        <v>81352.47</v>
      </c>
      <c r="E76" s="11">
        <v>26849</v>
      </c>
      <c r="F76" s="11">
        <v>53698</v>
      </c>
      <c r="G76" s="11">
        <v>805.47</v>
      </c>
      <c r="H76" s="11"/>
      <c r="I76" s="11">
        <v>1</v>
      </c>
      <c r="J76" s="11">
        <v>488114.82</v>
      </c>
    </row>
    <row r="77">
      <c r="A77" s="7" t="s">
        <v>466</v>
      </c>
      <c r="B77" s="8" t="s">
        <v>467</v>
      </c>
      <c r="C77" s="11">
        <v>1</v>
      </c>
      <c r="D77" s="11">
        <v>58024.5</v>
      </c>
      <c r="E77" s="11">
        <v>19150</v>
      </c>
      <c r="F77" s="11">
        <v>38300</v>
      </c>
      <c r="G77" s="11">
        <v>574.5</v>
      </c>
      <c r="H77" s="11"/>
      <c r="I77" s="11">
        <v>1</v>
      </c>
      <c r="J77" s="11">
        <v>696294</v>
      </c>
    </row>
    <row r="78">
      <c r="A78" s="7" t="s">
        <v>468</v>
      </c>
      <c r="B78" s="8" t="s">
        <v>469</v>
      </c>
      <c r="C78" s="11">
        <v>.5</v>
      </c>
      <c r="D78" s="11">
        <v>22740.16</v>
      </c>
      <c r="E78" s="11">
        <v>8231</v>
      </c>
      <c r="F78" s="11">
        <v>14284</v>
      </c>
      <c r="G78" s="11">
        <v>225.16</v>
      </c>
      <c r="H78" s="11"/>
      <c r="I78" s="11">
        <v>1</v>
      </c>
      <c r="J78" s="11">
        <v>136440.96</v>
      </c>
    </row>
    <row r="79" ht="25" customHeight="1">
      <c r="A79" s="16" t="s">
        <v>470</v>
      </c>
      <c r="B79" s="16"/>
      <c r="C79" s="13" t="s">
        <v>471</v>
      </c>
      <c r="D79" s="13">
        <f>SUBTOTAL(9,D64:D78)</f>
      </c>
      <c r="E79" s="13" t="s">
        <v>471</v>
      </c>
      <c r="F79" s="13" t="s">
        <v>471</v>
      </c>
      <c r="G79" s="13" t="s">
        <v>471</v>
      </c>
      <c r="H79" s="13" t="s">
        <v>471</v>
      </c>
      <c r="I79" s="13" t="s">
        <v>471</v>
      </c>
      <c r="J79" s="13">
        <f>SUBTOTAL(9,J64:J78)</f>
      </c>
    </row>
  </sheetData>
  <sheetProtection password="C213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27:B27"/>
    <mergeCell ref="A29:B29"/>
    <mergeCell ref="C29:J29"/>
    <mergeCell ref="A30:B30"/>
    <mergeCell ref="C30:J30"/>
    <mergeCell ref="A31:B31"/>
    <mergeCell ref="C31:J31"/>
    <mergeCell ref="A32:J32"/>
    <mergeCell ref="A34:A36"/>
    <mergeCell ref="B34:B36"/>
    <mergeCell ref="C34:C36"/>
    <mergeCell ref="D34:G34"/>
    <mergeCell ref="H34:H36"/>
    <mergeCell ref="I34:I36"/>
    <mergeCell ref="J34:J36"/>
    <mergeCell ref="D35:D36"/>
    <mergeCell ref="E35:G35"/>
    <mergeCell ref="A53:B53"/>
    <mergeCell ref="A55:B55"/>
    <mergeCell ref="C55:J55"/>
    <mergeCell ref="A56:B56"/>
    <mergeCell ref="C56:J56"/>
    <mergeCell ref="A57:B57"/>
    <mergeCell ref="C57:J57"/>
    <mergeCell ref="A58:J58"/>
    <mergeCell ref="A60:A62"/>
    <mergeCell ref="B60:B62"/>
    <mergeCell ref="C60:C62"/>
    <mergeCell ref="D60:G60"/>
    <mergeCell ref="H60:H62"/>
    <mergeCell ref="I60:I62"/>
    <mergeCell ref="J60:J62"/>
    <mergeCell ref="D61:D62"/>
    <mergeCell ref="E61:G61"/>
    <mergeCell ref="A79:B7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423</v>
      </c>
      <c r="B2" s="14"/>
      <c r="C2" s="15" t="s">
        <v>142</v>
      </c>
      <c r="D2" s="15"/>
      <c r="E2" s="15"/>
      <c r="F2" s="15"/>
      <c r="G2" s="15"/>
    </row>
    <row r="3" ht="20" customHeight="1">
      <c r="A3" s="14" t="s">
        <v>424</v>
      </c>
      <c r="B3" s="14"/>
      <c r="C3" s="15" t="s">
        <v>425</v>
      </c>
      <c r="D3" s="15"/>
      <c r="E3" s="15"/>
      <c r="F3" s="15"/>
      <c r="G3" s="15"/>
    </row>
    <row r="4" ht="25" customHeight="1">
      <c r="A4" s="14" t="s">
        <v>426</v>
      </c>
      <c r="B4" s="14"/>
      <c r="C4" s="15" t="s">
        <v>398</v>
      </c>
      <c r="D4" s="15"/>
      <c r="E4" s="15"/>
      <c r="F4" s="15"/>
      <c r="G4" s="15"/>
    </row>
    <row r="5" ht="15" customHeight="1">
</row>
    <row r="6" ht="25" customHeight="1">
      <c r="A6" s="3" t="s">
        <v>472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335</v>
      </c>
      <c r="B8" s="7" t="s">
        <v>473</v>
      </c>
      <c r="C8" s="7"/>
      <c r="D8" s="7" t="s">
        <v>474</v>
      </c>
      <c r="E8" s="7" t="s">
        <v>475</v>
      </c>
      <c r="F8" s="7" t="s">
        <v>476</v>
      </c>
      <c r="G8" s="7" t="s">
        <v>477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340</v>
      </c>
      <c r="B10" s="8" t="s">
        <v>478</v>
      </c>
      <c r="C10" s="8"/>
      <c r="D10" s="11">
        <v>100</v>
      </c>
      <c r="E10" s="11">
        <v>2</v>
      </c>
      <c r="F10" s="11">
        <v>5</v>
      </c>
      <c r="G10" s="11">
        <v>1000</v>
      </c>
    </row>
    <row r="11" ht="40" customHeight="1">
      <c r="A11" s="7" t="s">
        <v>340</v>
      </c>
      <c r="B11" s="8" t="s">
        <v>478</v>
      </c>
      <c r="C11" s="8"/>
      <c r="D11" s="11">
        <v>100</v>
      </c>
      <c r="E11" s="11">
        <v>30</v>
      </c>
      <c r="F11" s="11">
        <v>6</v>
      </c>
      <c r="G11" s="11">
        <v>18000</v>
      </c>
    </row>
    <row r="12" ht="40" customHeight="1">
      <c r="A12" s="7" t="s">
        <v>443</v>
      </c>
      <c r="B12" s="8" t="s">
        <v>479</v>
      </c>
      <c r="C12" s="8"/>
      <c r="D12" s="11">
        <v>100</v>
      </c>
      <c r="E12" s="11">
        <v>5</v>
      </c>
      <c r="F12" s="11">
        <v>4</v>
      </c>
      <c r="G12" s="11">
        <v>2000</v>
      </c>
    </row>
    <row r="13" ht="40" customHeight="1">
      <c r="A13" s="7" t="s">
        <v>444</v>
      </c>
      <c r="B13" s="8" t="s">
        <v>480</v>
      </c>
      <c r="C13" s="8"/>
      <c r="D13" s="11">
        <v>1500</v>
      </c>
      <c r="E13" s="11">
        <v>5</v>
      </c>
      <c r="F13" s="11">
        <v>3</v>
      </c>
      <c r="G13" s="11">
        <v>22500</v>
      </c>
    </row>
    <row r="14" ht="40" customHeight="1">
      <c r="A14" s="7" t="s">
        <v>444</v>
      </c>
      <c r="B14" s="8" t="s">
        <v>480</v>
      </c>
      <c r="C14" s="8"/>
      <c r="D14" s="11">
        <v>1700</v>
      </c>
      <c r="E14" s="11">
        <v>37</v>
      </c>
      <c r="F14" s="11">
        <v>3</v>
      </c>
      <c r="G14" s="11">
        <v>188700</v>
      </c>
    </row>
    <row r="15" ht="40" customHeight="1">
      <c r="A15" s="7" t="s">
        <v>444</v>
      </c>
      <c r="B15" s="8" t="s">
        <v>480</v>
      </c>
      <c r="C15" s="8"/>
      <c r="D15" s="11">
        <v>1500</v>
      </c>
      <c r="E15" s="11">
        <v>5</v>
      </c>
      <c r="F15" s="11">
        <v>4</v>
      </c>
      <c r="G15" s="11">
        <v>30000</v>
      </c>
    </row>
    <row r="16" ht="40" customHeight="1">
      <c r="A16" s="7" t="s">
        <v>460</v>
      </c>
      <c r="B16" s="8" t="s">
        <v>481</v>
      </c>
      <c r="C16" s="8"/>
      <c r="D16" s="11">
        <v>1600</v>
      </c>
      <c r="E16" s="11">
        <v>3</v>
      </c>
      <c r="F16" s="11">
        <v>5</v>
      </c>
      <c r="G16" s="11">
        <v>24000</v>
      </c>
    </row>
    <row r="17" ht="40" customHeight="1">
      <c r="A17" s="7" t="s">
        <v>462</v>
      </c>
      <c r="B17" s="8" t="s">
        <v>482</v>
      </c>
      <c r="C17" s="8"/>
      <c r="D17" s="11">
        <v>900</v>
      </c>
      <c r="E17" s="11">
        <v>5</v>
      </c>
      <c r="F17" s="11">
        <v>5</v>
      </c>
      <c r="G17" s="11">
        <v>22500</v>
      </c>
    </row>
    <row r="18" ht="40" customHeight="1">
      <c r="A18" s="7" t="s">
        <v>462</v>
      </c>
      <c r="B18" s="8" t="s">
        <v>482</v>
      </c>
      <c r="C18" s="8"/>
      <c r="D18" s="11">
        <v>900</v>
      </c>
      <c r="E18" s="11">
        <v>33</v>
      </c>
      <c r="F18" s="11">
        <v>5</v>
      </c>
      <c r="G18" s="11">
        <v>148500</v>
      </c>
    </row>
    <row r="19" ht="40" customHeight="1">
      <c r="A19" s="7" t="s">
        <v>464</v>
      </c>
      <c r="B19" s="8" t="s">
        <v>483</v>
      </c>
      <c r="C19" s="8"/>
      <c r="D19" s="11">
        <v>900</v>
      </c>
      <c r="E19" s="11">
        <v>5</v>
      </c>
      <c r="F19" s="11">
        <v>4</v>
      </c>
      <c r="G19" s="11">
        <v>18000</v>
      </c>
    </row>
    <row r="20" ht="40" customHeight="1">
      <c r="A20" s="7" t="s">
        <v>466</v>
      </c>
      <c r="B20" s="8" t="s">
        <v>484</v>
      </c>
      <c r="C20" s="8"/>
      <c r="D20" s="11">
        <v>4140.90909</v>
      </c>
      <c r="E20" s="11">
        <v>33</v>
      </c>
      <c r="F20" s="11">
        <v>2</v>
      </c>
      <c r="G20" s="11">
        <v>273300</v>
      </c>
    </row>
    <row r="21" ht="40" customHeight="1">
      <c r="A21" s="7" t="s">
        <v>485</v>
      </c>
      <c r="B21" s="8" t="s">
        <v>486</v>
      </c>
      <c r="C21" s="8"/>
      <c r="D21" s="11">
        <v>2200</v>
      </c>
      <c r="E21" s="11">
        <v>5</v>
      </c>
      <c r="F21" s="11">
        <v>2</v>
      </c>
      <c r="G21" s="11">
        <v>22000</v>
      </c>
    </row>
    <row r="22" ht="40" customHeight="1">
      <c r="A22" s="7" t="s">
        <v>487</v>
      </c>
      <c r="B22" s="8" t="s">
        <v>488</v>
      </c>
      <c r="C22" s="8"/>
      <c r="D22" s="11">
        <v>100</v>
      </c>
      <c r="E22" s="11">
        <v>3</v>
      </c>
      <c r="F22" s="11">
        <v>3</v>
      </c>
      <c r="G22" s="11">
        <v>900</v>
      </c>
    </row>
    <row r="23" ht="40" customHeight="1">
      <c r="A23" s="7" t="s">
        <v>487</v>
      </c>
      <c r="B23" s="8" t="s">
        <v>488</v>
      </c>
      <c r="C23" s="8"/>
      <c r="D23" s="11">
        <v>100</v>
      </c>
      <c r="E23" s="11">
        <v>15</v>
      </c>
      <c r="F23" s="11">
        <v>16</v>
      </c>
      <c r="G23" s="11">
        <v>24000</v>
      </c>
    </row>
    <row r="24" ht="25" customHeight="1">
      <c r="A24" s="16" t="s">
        <v>470</v>
      </c>
      <c r="B24" s="16"/>
      <c r="C24" s="16"/>
      <c r="D24" s="16"/>
      <c r="E24" s="16"/>
      <c r="F24" s="16"/>
      <c r="G24" s="13">
        <f>SUBTOTAL(9,G10:G23)</f>
      </c>
    </row>
    <row r="25" ht="25" customHeight="1">
</row>
    <row r="26" ht="20" customHeight="1">
      <c r="A26" s="14" t="s">
        <v>423</v>
      </c>
      <c r="B26" s="14"/>
      <c r="C26" s="15" t="s">
        <v>142</v>
      </c>
      <c r="D26" s="15"/>
      <c r="E26" s="15"/>
      <c r="F26" s="15"/>
      <c r="G26" s="15"/>
    </row>
    <row r="27" ht="20" customHeight="1">
      <c r="A27" s="14" t="s">
        <v>424</v>
      </c>
      <c r="B27" s="14"/>
      <c r="C27" s="15" t="s">
        <v>425</v>
      </c>
      <c r="D27" s="15"/>
      <c r="E27" s="15"/>
      <c r="F27" s="15"/>
      <c r="G27" s="15"/>
    </row>
    <row r="28" ht="25" customHeight="1">
      <c r="A28" s="14" t="s">
        <v>426</v>
      </c>
      <c r="B28" s="14"/>
      <c r="C28" s="15" t="s">
        <v>401</v>
      </c>
      <c r="D28" s="15"/>
      <c r="E28" s="15"/>
      <c r="F28" s="15"/>
      <c r="G28" s="15"/>
    </row>
    <row r="29" ht="15" customHeight="1">
</row>
    <row r="30" ht="25" customHeight="1">
      <c r="A30" s="3" t="s">
        <v>472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7" t="s">
        <v>335</v>
      </c>
      <c r="B32" s="7" t="s">
        <v>473</v>
      </c>
      <c r="C32" s="7"/>
      <c r="D32" s="7" t="s">
        <v>474</v>
      </c>
      <c r="E32" s="7" t="s">
        <v>475</v>
      </c>
      <c r="F32" s="7" t="s">
        <v>476</v>
      </c>
      <c r="G32" s="7" t="s">
        <v>477</v>
      </c>
    </row>
    <row r="33" ht="15" customHeight="1">
      <c r="A33" s="7">
        <v>1</v>
      </c>
      <c r="B33" s="7">
        <v>2</v>
      </c>
      <c r="C33" s="7"/>
      <c r="D33" s="7">
        <v>3</v>
      </c>
      <c r="E33" s="7">
        <v>4</v>
      </c>
      <c r="F33" s="7">
        <v>5</v>
      </c>
      <c r="G33" s="7">
        <v>6</v>
      </c>
    </row>
    <row r="34" ht="40" customHeight="1">
      <c r="A34" s="7" t="s">
        <v>340</v>
      </c>
      <c r="B34" s="8" t="s">
        <v>478</v>
      </c>
      <c r="C34" s="8"/>
      <c r="D34" s="11">
        <v>100</v>
      </c>
      <c r="E34" s="11">
        <v>2</v>
      </c>
      <c r="F34" s="11">
        <v>2</v>
      </c>
      <c r="G34" s="11">
        <v>400</v>
      </c>
    </row>
    <row r="35" ht="40" customHeight="1">
      <c r="A35" s="7" t="s">
        <v>340</v>
      </c>
      <c r="B35" s="8" t="s">
        <v>478</v>
      </c>
      <c r="C35" s="8"/>
      <c r="D35" s="11">
        <v>100</v>
      </c>
      <c r="E35" s="11">
        <v>31</v>
      </c>
      <c r="F35" s="11">
        <v>7</v>
      </c>
      <c r="G35" s="11">
        <v>21700</v>
      </c>
    </row>
    <row r="36" ht="40" customHeight="1">
      <c r="A36" s="7" t="s">
        <v>443</v>
      </c>
      <c r="B36" s="8" t="s">
        <v>479</v>
      </c>
      <c r="C36" s="8"/>
      <c r="D36" s="11">
        <v>100</v>
      </c>
      <c r="E36" s="11">
        <v>5</v>
      </c>
      <c r="F36" s="11">
        <v>5</v>
      </c>
      <c r="G36" s="11">
        <v>2500</v>
      </c>
    </row>
    <row r="37" ht="40" customHeight="1">
      <c r="A37" s="7" t="s">
        <v>444</v>
      </c>
      <c r="B37" s="8" t="s">
        <v>480</v>
      </c>
      <c r="C37" s="8"/>
      <c r="D37" s="11">
        <v>1750</v>
      </c>
      <c r="E37" s="11">
        <v>5</v>
      </c>
      <c r="F37" s="11">
        <v>8</v>
      </c>
      <c r="G37" s="11">
        <v>70000</v>
      </c>
    </row>
    <row r="38" ht="40" customHeight="1">
      <c r="A38" s="7" t="s">
        <v>444</v>
      </c>
      <c r="B38" s="8" t="s">
        <v>480</v>
      </c>
      <c r="C38" s="8"/>
      <c r="D38" s="11">
        <v>1700</v>
      </c>
      <c r="E38" s="11">
        <v>31</v>
      </c>
      <c r="F38" s="11">
        <v>4</v>
      </c>
      <c r="G38" s="11">
        <v>210800</v>
      </c>
    </row>
    <row r="39" ht="40" customHeight="1">
      <c r="A39" s="7" t="s">
        <v>444</v>
      </c>
      <c r="B39" s="8" t="s">
        <v>480</v>
      </c>
      <c r="C39" s="8"/>
      <c r="D39" s="11">
        <v>1600</v>
      </c>
      <c r="E39" s="11">
        <v>5</v>
      </c>
      <c r="F39" s="11">
        <v>10</v>
      </c>
      <c r="G39" s="11">
        <v>80000</v>
      </c>
    </row>
    <row r="40" ht="40" customHeight="1">
      <c r="A40" s="7" t="s">
        <v>460</v>
      </c>
      <c r="B40" s="8" t="s">
        <v>481</v>
      </c>
      <c r="C40" s="8"/>
      <c r="D40" s="11">
        <v>1700</v>
      </c>
      <c r="E40" s="11">
        <v>4</v>
      </c>
      <c r="F40" s="11">
        <v>5</v>
      </c>
      <c r="G40" s="11">
        <v>34000</v>
      </c>
    </row>
    <row r="41" ht="40" customHeight="1">
      <c r="A41" s="7" t="s">
        <v>462</v>
      </c>
      <c r="B41" s="8" t="s">
        <v>482</v>
      </c>
      <c r="C41" s="8"/>
      <c r="D41" s="11">
        <v>900</v>
      </c>
      <c r="E41" s="11">
        <v>2</v>
      </c>
      <c r="F41" s="11">
        <v>7</v>
      </c>
      <c r="G41" s="11">
        <v>12600</v>
      </c>
    </row>
    <row r="42" ht="40" customHeight="1">
      <c r="A42" s="7" t="s">
        <v>462</v>
      </c>
      <c r="B42" s="8" t="s">
        <v>482</v>
      </c>
      <c r="C42" s="8"/>
      <c r="D42" s="11">
        <v>900</v>
      </c>
      <c r="E42" s="11">
        <v>31</v>
      </c>
      <c r="F42" s="11">
        <v>7</v>
      </c>
      <c r="G42" s="11">
        <v>195300</v>
      </c>
    </row>
    <row r="43" ht="40" customHeight="1">
      <c r="A43" s="7" t="s">
        <v>464</v>
      </c>
      <c r="B43" s="8" t="s">
        <v>483</v>
      </c>
      <c r="C43" s="8"/>
      <c r="D43" s="11">
        <v>900</v>
      </c>
      <c r="E43" s="11">
        <v>5</v>
      </c>
      <c r="F43" s="11">
        <v>5</v>
      </c>
      <c r="G43" s="11">
        <v>22500</v>
      </c>
    </row>
    <row r="44" ht="40" customHeight="1">
      <c r="A44" s="7" t="s">
        <v>466</v>
      </c>
      <c r="B44" s="8" t="s">
        <v>484</v>
      </c>
      <c r="C44" s="8"/>
      <c r="D44" s="11">
        <v>4129.0322</v>
      </c>
      <c r="E44" s="11">
        <v>31</v>
      </c>
      <c r="F44" s="11">
        <v>2</v>
      </c>
      <c r="G44" s="11">
        <v>256000</v>
      </c>
    </row>
    <row r="45" ht="40" customHeight="1">
      <c r="A45" s="7" t="s">
        <v>485</v>
      </c>
      <c r="B45" s="8" t="s">
        <v>486</v>
      </c>
      <c r="C45" s="8"/>
      <c r="D45" s="11">
        <v>2000</v>
      </c>
      <c r="E45" s="11">
        <v>5</v>
      </c>
      <c r="F45" s="11">
        <v>2</v>
      </c>
      <c r="G45" s="11">
        <v>20000</v>
      </c>
    </row>
    <row r="46" ht="40" customHeight="1">
      <c r="A46" s="7" t="s">
        <v>487</v>
      </c>
      <c r="B46" s="8" t="s">
        <v>488</v>
      </c>
      <c r="C46" s="8"/>
      <c r="D46" s="11">
        <v>100</v>
      </c>
      <c r="E46" s="11">
        <v>3</v>
      </c>
      <c r="F46" s="11">
        <v>3</v>
      </c>
      <c r="G46" s="11">
        <v>900</v>
      </c>
    </row>
    <row r="47" ht="40" customHeight="1">
      <c r="A47" s="7" t="s">
        <v>487</v>
      </c>
      <c r="B47" s="8" t="s">
        <v>488</v>
      </c>
      <c r="C47" s="8"/>
      <c r="D47" s="11">
        <v>100</v>
      </c>
      <c r="E47" s="11">
        <v>15</v>
      </c>
      <c r="F47" s="11">
        <v>16</v>
      </c>
      <c r="G47" s="11">
        <v>24000</v>
      </c>
    </row>
    <row r="48" ht="25" customHeight="1">
      <c r="A48" s="16" t="s">
        <v>470</v>
      </c>
      <c r="B48" s="16"/>
      <c r="C48" s="16"/>
      <c r="D48" s="16"/>
      <c r="E48" s="16"/>
      <c r="F48" s="16"/>
      <c r="G48" s="13">
        <f>SUBTOTAL(9,G34:G47)</f>
      </c>
    </row>
    <row r="49" ht="25" customHeight="1">
</row>
    <row r="50" ht="20" customHeight="1">
      <c r="A50" s="14" t="s">
        <v>423</v>
      </c>
      <c r="B50" s="14"/>
      <c r="C50" s="15" t="s">
        <v>142</v>
      </c>
      <c r="D50" s="15"/>
      <c r="E50" s="15"/>
      <c r="F50" s="15"/>
      <c r="G50" s="15"/>
    </row>
    <row r="51" ht="20" customHeight="1">
      <c r="A51" s="14" t="s">
        <v>424</v>
      </c>
      <c r="B51" s="14"/>
      <c r="C51" s="15" t="s">
        <v>425</v>
      </c>
      <c r="D51" s="15"/>
      <c r="E51" s="15"/>
      <c r="F51" s="15"/>
      <c r="G51" s="15"/>
    </row>
    <row r="52" ht="25" customHeight="1">
      <c r="A52" s="14" t="s">
        <v>426</v>
      </c>
      <c r="B52" s="14"/>
      <c r="C52" s="15" t="s">
        <v>404</v>
      </c>
      <c r="D52" s="15"/>
      <c r="E52" s="15"/>
      <c r="F52" s="15"/>
      <c r="G52" s="15"/>
    </row>
    <row r="53" ht="15" customHeight="1">
</row>
    <row r="54" ht="25" customHeight="1">
      <c r="A54" s="3" t="s">
        <v>472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7" t="s">
        <v>335</v>
      </c>
      <c r="B56" s="7" t="s">
        <v>473</v>
      </c>
      <c r="C56" s="7"/>
      <c r="D56" s="7" t="s">
        <v>474</v>
      </c>
      <c r="E56" s="7" t="s">
        <v>475</v>
      </c>
      <c r="F56" s="7" t="s">
        <v>476</v>
      </c>
      <c r="G56" s="7" t="s">
        <v>477</v>
      </c>
    </row>
    <row r="57" ht="15" customHeight="1">
      <c r="A57" s="7">
        <v>1</v>
      </c>
      <c r="B57" s="7">
        <v>2</v>
      </c>
      <c r="C57" s="7"/>
      <c r="D57" s="7">
        <v>3</v>
      </c>
      <c r="E57" s="7">
        <v>4</v>
      </c>
      <c r="F57" s="7">
        <v>5</v>
      </c>
      <c r="G57" s="7">
        <v>6</v>
      </c>
    </row>
    <row r="58" ht="40" customHeight="1">
      <c r="A58" s="7" t="s">
        <v>340</v>
      </c>
      <c r="B58" s="8" t="s">
        <v>478</v>
      </c>
      <c r="C58" s="8"/>
      <c r="D58" s="11">
        <v>100</v>
      </c>
      <c r="E58" s="11">
        <v>2</v>
      </c>
      <c r="F58" s="11">
        <v>2</v>
      </c>
      <c r="G58" s="11">
        <v>400</v>
      </c>
    </row>
    <row r="59" ht="40" customHeight="1">
      <c r="A59" s="7" t="s">
        <v>340</v>
      </c>
      <c r="B59" s="8" t="s">
        <v>478</v>
      </c>
      <c r="C59" s="8"/>
      <c r="D59" s="11">
        <v>100</v>
      </c>
      <c r="E59" s="11">
        <v>31</v>
      </c>
      <c r="F59" s="11">
        <v>7</v>
      </c>
      <c r="G59" s="11">
        <v>21700</v>
      </c>
    </row>
    <row r="60" ht="40" customHeight="1">
      <c r="A60" s="7" t="s">
        <v>443</v>
      </c>
      <c r="B60" s="8" t="s">
        <v>479</v>
      </c>
      <c r="C60" s="8"/>
      <c r="D60" s="11">
        <v>100</v>
      </c>
      <c r="E60" s="11">
        <v>5</v>
      </c>
      <c r="F60" s="11">
        <v>5</v>
      </c>
      <c r="G60" s="11">
        <v>2500</v>
      </c>
    </row>
    <row r="61" ht="40" customHeight="1">
      <c r="A61" s="7" t="s">
        <v>444</v>
      </c>
      <c r="B61" s="8" t="s">
        <v>480</v>
      </c>
      <c r="C61" s="8"/>
      <c r="D61" s="11">
        <v>1750</v>
      </c>
      <c r="E61" s="11">
        <v>5</v>
      </c>
      <c r="F61" s="11">
        <v>8</v>
      </c>
      <c r="G61" s="11">
        <v>70000</v>
      </c>
    </row>
    <row r="62" ht="40" customHeight="1">
      <c r="A62" s="7" t="s">
        <v>444</v>
      </c>
      <c r="B62" s="8" t="s">
        <v>480</v>
      </c>
      <c r="C62" s="8"/>
      <c r="D62" s="11">
        <v>1700</v>
      </c>
      <c r="E62" s="11">
        <v>31</v>
      </c>
      <c r="F62" s="11">
        <v>4</v>
      </c>
      <c r="G62" s="11">
        <v>210800</v>
      </c>
    </row>
    <row r="63" ht="40" customHeight="1">
      <c r="A63" s="7" t="s">
        <v>444</v>
      </c>
      <c r="B63" s="8" t="s">
        <v>480</v>
      </c>
      <c r="C63" s="8"/>
      <c r="D63" s="11">
        <v>1600</v>
      </c>
      <c r="E63" s="11">
        <v>5</v>
      </c>
      <c r="F63" s="11">
        <v>10</v>
      </c>
      <c r="G63" s="11">
        <v>80000</v>
      </c>
    </row>
    <row r="64" ht="40" customHeight="1">
      <c r="A64" s="7" t="s">
        <v>460</v>
      </c>
      <c r="B64" s="8" t="s">
        <v>481</v>
      </c>
      <c r="C64" s="8"/>
      <c r="D64" s="11">
        <v>1700</v>
      </c>
      <c r="E64" s="11">
        <v>4</v>
      </c>
      <c r="F64" s="11">
        <v>5</v>
      </c>
      <c r="G64" s="11">
        <v>34000</v>
      </c>
    </row>
    <row r="65" ht="40" customHeight="1">
      <c r="A65" s="7" t="s">
        <v>462</v>
      </c>
      <c r="B65" s="8" t="s">
        <v>482</v>
      </c>
      <c r="C65" s="8"/>
      <c r="D65" s="11">
        <v>900</v>
      </c>
      <c r="E65" s="11">
        <v>2</v>
      </c>
      <c r="F65" s="11">
        <v>7</v>
      </c>
      <c r="G65" s="11">
        <v>12600</v>
      </c>
    </row>
    <row r="66" ht="40" customHeight="1">
      <c r="A66" s="7" t="s">
        <v>462</v>
      </c>
      <c r="B66" s="8" t="s">
        <v>482</v>
      </c>
      <c r="C66" s="8"/>
      <c r="D66" s="11">
        <v>900</v>
      </c>
      <c r="E66" s="11">
        <v>31</v>
      </c>
      <c r="F66" s="11">
        <v>7</v>
      </c>
      <c r="G66" s="11">
        <v>195300</v>
      </c>
    </row>
    <row r="67" ht="40" customHeight="1">
      <c r="A67" s="7" t="s">
        <v>464</v>
      </c>
      <c r="B67" s="8" t="s">
        <v>483</v>
      </c>
      <c r="C67" s="8"/>
      <c r="D67" s="11">
        <v>900</v>
      </c>
      <c r="E67" s="11">
        <v>5</v>
      </c>
      <c r="F67" s="11">
        <v>5</v>
      </c>
      <c r="G67" s="11">
        <v>22500</v>
      </c>
    </row>
    <row r="68" ht="40" customHeight="1">
      <c r="A68" s="7" t="s">
        <v>466</v>
      </c>
      <c r="B68" s="8" t="s">
        <v>484</v>
      </c>
      <c r="C68" s="8"/>
      <c r="D68" s="11">
        <v>4129.0322</v>
      </c>
      <c r="E68" s="11">
        <v>31</v>
      </c>
      <c r="F68" s="11">
        <v>2</v>
      </c>
      <c r="G68" s="11">
        <v>256000</v>
      </c>
    </row>
    <row r="69" ht="40" customHeight="1">
      <c r="A69" s="7" t="s">
        <v>485</v>
      </c>
      <c r="B69" s="8" t="s">
        <v>486</v>
      </c>
      <c r="C69" s="8"/>
      <c r="D69" s="11">
        <v>2000</v>
      </c>
      <c r="E69" s="11">
        <v>5</v>
      </c>
      <c r="F69" s="11">
        <v>2</v>
      </c>
      <c r="G69" s="11">
        <v>20000</v>
      </c>
    </row>
    <row r="70" ht="40" customHeight="1">
      <c r="A70" s="7" t="s">
        <v>487</v>
      </c>
      <c r="B70" s="8" t="s">
        <v>488</v>
      </c>
      <c r="C70" s="8"/>
      <c r="D70" s="11">
        <v>100</v>
      </c>
      <c r="E70" s="11">
        <v>3</v>
      </c>
      <c r="F70" s="11">
        <v>3</v>
      </c>
      <c r="G70" s="11">
        <v>900</v>
      </c>
    </row>
    <row r="71" ht="40" customHeight="1">
      <c r="A71" s="7" t="s">
        <v>487</v>
      </c>
      <c r="B71" s="8" t="s">
        <v>488</v>
      </c>
      <c r="C71" s="8"/>
      <c r="D71" s="11">
        <v>100</v>
      </c>
      <c r="E71" s="11">
        <v>15</v>
      </c>
      <c r="F71" s="11">
        <v>16</v>
      </c>
      <c r="G71" s="11">
        <v>24000</v>
      </c>
    </row>
    <row r="72" ht="25" customHeight="1">
      <c r="A72" s="16" t="s">
        <v>470</v>
      </c>
      <c r="B72" s="16"/>
      <c r="C72" s="16"/>
      <c r="D72" s="16"/>
      <c r="E72" s="16"/>
      <c r="F72" s="16"/>
      <c r="G72" s="13">
        <f>SUBTOTAL(9,G58:G71)</f>
      </c>
    </row>
    <row r="73" ht="25" customHeight="1">
</row>
    <row r="74" ht="20" customHeight="1">
      <c r="A74" s="14" t="s">
        <v>423</v>
      </c>
      <c r="B74" s="14"/>
      <c r="C74" s="15" t="s">
        <v>136</v>
      </c>
      <c r="D74" s="15"/>
      <c r="E74" s="15"/>
      <c r="F74" s="15"/>
      <c r="G74" s="15"/>
    </row>
    <row r="75" ht="20" customHeight="1">
      <c r="A75" s="14" t="s">
        <v>424</v>
      </c>
      <c r="B75" s="14"/>
      <c r="C75" s="15" t="s">
        <v>425</v>
      </c>
      <c r="D75" s="15"/>
      <c r="E75" s="15"/>
      <c r="F75" s="15"/>
      <c r="G75" s="15"/>
    </row>
    <row r="76" ht="25" customHeight="1">
      <c r="A76" s="14" t="s">
        <v>426</v>
      </c>
      <c r="B76" s="14"/>
      <c r="C76" s="15" t="s">
        <v>398</v>
      </c>
      <c r="D76" s="15"/>
      <c r="E76" s="15"/>
      <c r="F76" s="15"/>
      <c r="G76" s="15"/>
    </row>
    <row r="77" ht="15" customHeight="1">
</row>
    <row r="78" ht="25" customHeight="1">
      <c r="A78" s="3" t="s">
        <v>489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7" t="s">
        <v>335</v>
      </c>
      <c r="B80" s="7" t="s">
        <v>473</v>
      </c>
      <c r="C80" s="7"/>
      <c r="D80" s="7" t="s">
        <v>490</v>
      </c>
      <c r="E80" s="7" t="s">
        <v>491</v>
      </c>
      <c r="F80" s="7" t="s">
        <v>492</v>
      </c>
      <c r="G80" s="7" t="s">
        <v>477</v>
      </c>
    </row>
    <row r="81" ht="15" customHeight="1">
      <c r="A81" s="7">
        <v>1</v>
      </c>
      <c r="B81" s="7">
        <v>2</v>
      </c>
      <c r="C81" s="7"/>
      <c r="D81" s="7">
        <v>3</v>
      </c>
      <c r="E81" s="7">
        <v>4</v>
      </c>
      <c r="F81" s="7">
        <v>5</v>
      </c>
      <c r="G81" s="7">
        <v>6</v>
      </c>
    </row>
    <row r="82" ht="60" customHeight="1">
      <c r="A82" s="7" t="s">
        <v>340</v>
      </c>
      <c r="B82" s="8" t="s">
        <v>493</v>
      </c>
      <c r="C82" s="8"/>
      <c r="D82" s="11">
        <v>10</v>
      </c>
      <c r="E82" s="11">
        <v>3</v>
      </c>
      <c r="F82" s="11">
        <v>4000</v>
      </c>
      <c r="G82" s="11">
        <v>120000</v>
      </c>
    </row>
    <row r="83" ht="25" customHeight="1">
      <c r="A83" s="16" t="s">
        <v>470</v>
      </c>
      <c r="B83" s="16"/>
      <c r="C83" s="16"/>
      <c r="D83" s="16"/>
      <c r="E83" s="16"/>
      <c r="F83" s="16"/>
      <c r="G83" s="13">
        <f>SUBTOTAL(9,G82:G82)</f>
      </c>
    </row>
    <row r="84" ht="25" customHeight="1">
</row>
    <row r="85" ht="20" customHeight="1">
      <c r="A85" s="14" t="s">
        <v>423</v>
      </c>
      <c r="B85" s="14"/>
      <c r="C85" s="15" t="s">
        <v>136</v>
      </c>
      <c r="D85" s="15"/>
      <c r="E85" s="15"/>
      <c r="F85" s="15"/>
      <c r="G85" s="15"/>
    </row>
    <row r="86" ht="20" customHeight="1">
      <c r="A86" s="14" t="s">
        <v>424</v>
      </c>
      <c r="B86" s="14"/>
      <c r="C86" s="15" t="s">
        <v>425</v>
      </c>
      <c r="D86" s="15"/>
      <c r="E86" s="15"/>
      <c r="F86" s="15"/>
      <c r="G86" s="15"/>
    </row>
    <row r="87" ht="25" customHeight="1">
      <c r="A87" s="14" t="s">
        <v>426</v>
      </c>
      <c r="B87" s="14"/>
      <c r="C87" s="15" t="s">
        <v>401</v>
      </c>
      <c r="D87" s="15"/>
      <c r="E87" s="15"/>
      <c r="F87" s="15"/>
      <c r="G87" s="15"/>
    </row>
    <row r="88" ht="15" customHeight="1">
</row>
    <row r="89" ht="25" customHeight="1">
      <c r="A89" s="3" t="s">
        <v>489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7" t="s">
        <v>335</v>
      </c>
      <c r="B91" s="7" t="s">
        <v>473</v>
      </c>
      <c r="C91" s="7"/>
      <c r="D91" s="7" t="s">
        <v>490</v>
      </c>
      <c r="E91" s="7" t="s">
        <v>491</v>
      </c>
      <c r="F91" s="7" t="s">
        <v>492</v>
      </c>
      <c r="G91" s="7" t="s">
        <v>477</v>
      </c>
    </row>
    <row r="92" ht="15" customHeight="1">
      <c r="A92" s="7">
        <v>1</v>
      </c>
      <c r="B92" s="7">
        <v>2</v>
      </c>
      <c r="C92" s="7"/>
      <c r="D92" s="7">
        <v>3</v>
      </c>
      <c r="E92" s="7">
        <v>4</v>
      </c>
      <c r="F92" s="7">
        <v>5</v>
      </c>
      <c r="G92" s="7">
        <v>6</v>
      </c>
    </row>
    <row r="93" ht="60" customHeight="1">
      <c r="A93" s="7" t="s">
        <v>340</v>
      </c>
      <c r="B93" s="8" t="s">
        <v>493</v>
      </c>
      <c r="C93" s="8"/>
      <c r="D93" s="11">
        <v>10</v>
      </c>
      <c r="E93" s="11">
        <v>3</v>
      </c>
      <c r="F93" s="11">
        <v>4000</v>
      </c>
      <c r="G93" s="11">
        <v>120000</v>
      </c>
    </row>
    <row r="94" ht="25" customHeight="1">
      <c r="A94" s="16" t="s">
        <v>470</v>
      </c>
      <c r="B94" s="16"/>
      <c r="C94" s="16"/>
      <c r="D94" s="16"/>
      <c r="E94" s="16"/>
      <c r="F94" s="16"/>
      <c r="G94" s="13">
        <f>SUBTOTAL(9,G93:G93)</f>
      </c>
    </row>
    <row r="95" ht="25" customHeight="1">
</row>
    <row r="96" ht="20" customHeight="1">
      <c r="A96" s="14" t="s">
        <v>423</v>
      </c>
      <c r="B96" s="14"/>
      <c r="C96" s="15" t="s">
        <v>136</v>
      </c>
      <c r="D96" s="15"/>
      <c r="E96" s="15"/>
      <c r="F96" s="15"/>
      <c r="G96" s="15"/>
    </row>
    <row r="97" ht="20" customHeight="1">
      <c r="A97" s="14" t="s">
        <v>424</v>
      </c>
      <c r="B97" s="14"/>
      <c r="C97" s="15" t="s">
        <v>425</v>
      </c>
      <c r="D97" s="15"/>
      <c r="E97" s="15"/>
      <c r="F97" s="15"/>
      <c r="G97" s="15"/>
    </row>
    <row r="98" ht="25" customHeight="1">
      <c r="A98" s="14" t="s">
        <v>426</v>
      </c>
      <c r="B98" s="14"/>
      <c r="C98" s="15" t="s">
        <v>404</v>
      </c>
      <c r="D98" s="15"/>
      <c r="E98" s="15"/>
      <c r="F98" s="15"/>
      <c r="G98" s="15"/>
    </row>
    <row r="99" ht="15" customHeight="1">
</row>
    <row r="100" ht="25" customHeight="1">
      <c r="A100" s="3" t="s">
        <v>489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335</v>
      </c>
      <c r="B102" s="7" t="s">
        <v>473</v>
      </c>
      <c r="C102" s="7"/>
      <c r="D102" s="7" t="s">
        <v>490</v>
      </c>
      <c r="E102" s="7" t="s">
        <v>491</v>
      </c>
      <c r="F102" s="7" t="s">
        <v>492</v>
      </c>
      <c r="G102" s="7" t="s">
        <v>477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60" customHeight="1">
      <c r="A104" s="7" t="s">
        <v>340</v>
      </c>
      <c r="B104" s="8" t="s">
        <v>493</v>
      </c>
      <c r="C104" s="8"/>
      <c r="D104" s="11">
        <v>10</v>
      </c>
      <c r="E104" s="11">
        <v>3</v>
      </c>
      <c r="F104" s="11">
        <v>4000</v>
      </c>
      <c r="G104" s="11">
        <v>120000</v>
      </c>
    </row>
    <row r="105" ht="25" customHeight="1">
      <c r="A105" s="16" t="s">
        <v>470</v>
      </c>
      <c r="B105" s="16"/>
      <c r="C105" s="16"/>
      <c r="D105" s="16"/>
      <c r="E105" s="16"/>
      <c r="F105" s="16"/>
      <c r="G105" s="13">
        <f>SUBTOTAL(9,G104:G104)</f>
      </c>
    </row>
    <row r="106" ht="25" customHeight="1">
</row>
    <row r="107" ht="20" customHeight="1">
      <c r="A107" s="14" t="s">
        <v>423</v>
      </c>
      <c r="B107" s="14"/>
      <c r="C107" s="15" t="s">
        <v>171</v>
      </c>
      <c r="D107" s="15"/>
      <c r="E107" s="15"/>
      <c r="F107" s="15"/>
      <c r="G107" s="15"/>
    </row>
    <row r="108" ht="20" customHeight="1">
      <c r="A108" s="14" t="s">
        <v>424</v>
      </c>
      <c r="B108" s="14"/>
      <c r="C108" s="15" t="s">
        <v>425</v>
      </c>
      <c r="D108" s="15"/>
      <c r="E108" s="15"/>
      <c r="F108" s="15"/>
      <c r="G108" s="15"/>
    </row>
    <row r="109" ht="25" customHeight="1">
      <c r="A109" s="14" t="s">
        <v>426</v>
      </c>
      <c r="B109" s="14"/>
      <c r="C109" s="15" t="s">
        <v>398</v>
      </c>
      <c r="D109" s="15"/>
      <c r="E109" s="15"/>
      <c r="F109" s="15"/>
      <c r="G109" s="15"/>
    </row>
    <row r="110" ht="15" customHeight="1">
</row>
    <row r="111" ht="50" customHeight="1">
      <c r="A111" s="3" t="s">
        <v>494</v>
      </c>
      <c r="B111" s="3"/>
      <c r="C111" s="3"/>
      <c r="D111" s="3"/>
      <c r="E111" s="3"/>
      <c r="F111" s="3"/>
      <c r="G111" s="3"/>
    </row>
    <row r="112" ht="15" customHeight="1">
</row>
    <row r="113" ht="50" customHeight="1">
      <c r="A113" s="7" t="s">
        <v>335</v>
      </c>
      <c r="B113" s="7" t="s">
        <v>495</v>
      </c>
      <c r="C113" s="7"/>
      <c r="D113" s="7"/>
      <c r="E113" s="7"/>
      <c r="F113" s="7" t="s">
        <v>496</v>
      </c>
      <c r="G113" s="7" t="s">
        <v>497</v>
      </c>
    </row>
    <row r="114" ht="15" customHeight="1">
      <c r="A114" s="7">
        <v>1</v>
      </c>
      <c r="B114" s="7">
        <v>2</v>
      </c>
      <c r="C114" s="7"/>
      <c r="D114" s="7"/>
      <c r="E114" s="7"/>
      <c r="F114" s="7">
        <v>3</v>
      </c>
      <c r="G114" s="7">
        <v>4</v>
      </c>
    </row>
    <row r="115" ht="40" customHeight="1">
      <c r="A115" s="7" t="s">
        <v>340</v>
      </c>
      <c r="B115" s="8" t="s">
        <v>498</v>
      </c>
      <c r="C115" s="8"/>
      <c r="D115" s="8"/>
      <c r="E115" s="8"/>
      <c r="F115" s="11">
        <v>44268827.76</v>
      </c>
      <c r="G115" s="11">
        <v>13280648.33</v>
      </c>
    </row>
    <row r="116" ht="60" customHeight="1">
      <c r="A116" s="7" t="s">
        <v>63</v>
      </c>
      <c r="B116" s="8" t="s">
        <v>499</v>
      </c>
      <c r="C116" s="8"/>
      <c r="D116" s="8"/>
      <c r="E116" s="8"/>
      <c r="F116" s="11">
        <v>44268827.76</v>
      </c>
      <c r="G116" s="11">
        <v>88537.66</v>
      </c>
    </row>
    <row r="117" ht="25" customHeight="1">
      <c r="A117" s="16" t="s">
        <v>470</v>
      </c>
      <c r="B117" s="16"/>
      <c r="C117" s="16"/>
      <c r="D117" s="16"/>
      <c r="E117" s="16"/>
      <c r="F117" s="16"/>
      <c r="G117" s="13">
        <f>SUBTOTAL(9,G115:G116)</f>
      </c>
    </row>
    <row r="118" ht="25" customHeight="1">
</row>
    <row r="119" ht="20" customHeight="1">
      <c r="A119" s="14" t="s">
        <v>423</v>
      </c>
      <c r="B119" s="14"/>
      <c r="C119" s="15" t="s">
        <v>171</v>
      </c>
      <c r="D119" s="15"/>
      <c r="E119" s="15"/>
      <c r="F119" s="15"/>
      <c r="G119" s="15"/>
    </row>
    <row r="120" ht="20" customHeight="1">
      <c r="A120" s="14" t="s">
        <v>424</v>
      </c>
      <c r="B120" s="14"/>
      <c r="C120" s="15" t="s">
        <v>425</v>
      </c>
      <c r="D120" s="15"/>
      <c r="E120" s="15"/>
      <c r="F120" s="15"/>
      <c r="G120" s="15"/>
    </row>
    <row r="121" ht="25" customHeight="1">
      <c r="A121" s="14" t="s">
        <v>426</v>
      </c>
      <c r="B121" s="14"/>
      <c r="C121" s="15" t="s">
        <v>401</v>
      </c>
      <c r="D121" s="15"/>
      <c r="E121" s="15"/>
      <c r="F121" s="15"/>
      <c r="G121" s="15"/>
    </row>
    <row r="122" ht="15" customHeight="1">
</row>
    <row r="123" ht="50" customHeight="1">
      <c r="A123" s="3" t="s">
        <v>494</v>
      </c>
      <c r="B123" s="3"/>
      <c r="C123" s="3"/>
      <c r="D123" s="3"/>
      <c r="E123" s="3"/>
      <c r="F123" s="3"/>
      <c r="G123" s="3"/>
    </row>
    <row r="124" ht="15" customHeight="1">
</row>
    <row r="125" ht="50" customHeight="1">
      <c r="A125" s="7" t="s">
        <v>335</v>
      </c>
      <c r="B125" s="7" t="s">
        <v>495</v>
      </c>
      <c r="C125" s="7"/>
      <c r="D125" s="7"/>
      <c r="E125" s="7"/>
      <c r="F125" s="7" t="s">
        <v>496</v>
      </c>
      <c r="G125" s="7" t="s">
        <v>497</v>
      </c>
    </row>
    <row r="126" ht="15" customHeight="1">
      <c r="A126" s="7">
        <v>1</v>
      </c>
      <c r="B126" s="7">
        <v>2</v>
      </c>
      <c r="C126" s="7"/>
      <c r="D126" s="7"/>
      <c r="E126" s="7"/>
      <c r="F126" s="7">
        <v>3</v>
      </c>
      <c r="G126" s="7">
        <v>4</v>
      </c>
    </row>
    <row r="127" ht="40" customHeight="1">
      <c r="A127" s="7" t="s">
        <v>340</v>
      </c>
      <c r="B127" s="8" t="s">
        <v>498</v>
      </c>
      <c r="C127" s="8"/>
      <c r="D127" s="8"/>
      <c r="E127" s="8"/>
      <c r="F127" s="11">
        <v>44268827.76</v>
      </c>
      <c r="G127" s="11">
        <v>13280648.33</v>
      </c>
    </row>
    <row r="128" ht="60" customHeight="1">
      <c r="A128" s="7" t="s">
        <v>63</v>
      </c>
      <c r="B128" s="8" t="s">
        <v>499</v>
      </c>
      <c r="C128" s="8"/>
      <c r="D128" s="8"/>
      <c r="E128" s="8"/>
      <c r="F128" s="11">
        <v>44268827.76</v>
      </c>
      <c r="G128" s="11">
        <v>88537.66</v>
      </c>
    </row>
    <row r="129" ht="25" customHeight="1">
      <c r="A129" s="16" t="s">
        <v>470</v>
      </c>
      <c r="B129" s="16"/>
      <c r="C129" s="16"/>
      <c r="D129" s="16"/>
      <c r="E129" s="16"/>
      <c r="F129" s="16"/>
      <c r="G129" s="13">
        <f>SUBTOTAL(9,G127:G128)</f>
      </c>
    </row>
    <row r="130" ht="25" customHeight="1">
</row>
    <row r="131" ht="20" customHeight="1">
      <c r="A131" s="14" t="s">
        <v>423</v>
      </c>
      <c r="B131" s="14"/>
      <c r="C131" s="15" t="s">
        <v>171</v>
      </c>
      <c r="D131" s="15"/>
      <c r="E131" s="15"/>
      <c r="F131" s="15"/>
      <c r="G131" s="15"/>
    </row>
    <row r="132" ht="20" customHeight="1">
      <c r="A132" s="14" t="s">
        <v>424</v>
      </c>
      <c r="B132" s="14"/>
      <c r="C132" s="15" t="s">
        <v>425</v>
      </c>
      <c r="D132" s="15"/>
      <c r="E132" s="15"/>
      <c r="F132" s="15"/>
      <c r="G132" s="15"/>
    </row>
    <row r="133" ht="25" customHeight="1">
      <c r="A133" s="14" t="s">
        <v>426</v>
      </c>
      <c r="B133" s="14"/>
      <c r="C133" s="15" t="s">
        <v>404</v>
      </c>
      <c r="D133" s="15"/>
      <c r="E133" s="15"/>
      <c r="F133" s="15"/>
      <c r="G133" s="15"/>
    </row>
    <row r="134" ht="15" customHeight="1">
</row>
    <row r="135" ht="50" customHeight="1">
      <c r="A135" s="3" t="s">
        <v>494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7" t="s">
        <v>335</v>
      </c>
      <c r="B137" s="7" t="s">
        <v>495</v>
      </c>
      <c r="C137" s="7"/>
      <c r="D137" s="7"/>
      <c r="E137" s="7"/>
      <c r="F137" s="7" t="s">
        <v>496</v>
      </c>
      <c r="G137" s="7" t="s">
        <v>497</v>
      </c>
    </row>
    <row r="138" ht="15" customHeight="1">
      <c r="A138" s="7">
        <v>1</v>
      </c>
      <c r="B138" s="7">
        <v>2</v>
      </c>
      <c r="C138" s="7"/>
      <c r="D138" s="7"/>
      <c r="E138" s="7"/>
      <c r="F138" s="7">
        <v>3</v>
      </c>
      <c r="G138" s="7">
        <v>4</v>
      </c>
    </row>
    <row r="139" ht="40" customHeight="1">
      <c r="A139" s="7" t="s">
        <v>340</v>
      </c>
      <c r="B139" s="8" t="s">
        <v>498</v>
      </c>
      <c r="C139" s="8"/>
      <c r="D139" s="8"/>
      <c r="E139" s="8"/>
      <c r="F139" s="11">
        <v>44268827.76</v>
      </c>
      <c r="G139" s="11">
        <v>13280648.33</v>
      </c>
    </row>
    <row r="140" ht="60" customHeight="1">
      <c r="A140" s="7" t="s">
        <v>63</v>
      </c>
      <c r="B140" s="8" t="s">
        <v>499</v>
      </c>
      <c r="C140" s="8"/>
      <c r="D140" s="8"/>
      <c r="E140" s="8"/>
      <c r="F140" s="11">
        <v>44268827.76</v>
      </c>
      <c r="G140" s="11">
        <v>88537.66</v>
      </c>
    </row>
    <row r="141" ht="25" customHeight="1">
      <c r="A141" s="16" t="s">
        <v>470</v>
      </c>
      <c r="B141" s="16"/>
      <c r="C141" s="16"/>
      <c r="D141" s="16"/>
      <c r="E141" s="16"/>
      <c r="F141" s="16"/>
      <c r="G141" s="13">
        <f>SUBTOTAL(9,G139:G140)</f>
      </c>
    </row>
    <row r="142" ht="0" customHeight="1">
</row>
  </sheetData>
  <sheetProtection password="C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F72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B82:C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F105"/>
    <mergeCell ref="A107:B107"/>
    <mergeCell ref="C107:G107"/>
    <mergeCell ref="A108:B108"/>
    <mergeCell ref="C108:G108"/>
    <mergeCell ref="A109:B109"/>
    <mergeCell ref="C109:G109"/>
    <mergeCell ref="A111:G111"/>
    <mergeCell ref="B113:E113"/>
    <mergeCell ref="B114:E114"/>
    <mergeCell ref="B115:E115"/>
    <mergeCell ref="B116:E116"/>
    <mergeCell ref="A117:F117"/>
    <mergeCell ref="A119:B119"/>
    <mergeCell ref="C119:G119"/>
    <mergeCell ref="A120:B120"/>
    <mergeCell ref="C120:G120"/>
    <mergeCell ref="A121:B121"/>
    <mergeCell ref="C121:G121"/>
    <mergeCell ref="A123:G123"/>
    <mergeCell ref="B125:E125"/>
    <mergeCell ref="B126:E126"/>
    <mergeCell ref="B127:E127"/>
    <mergeCell ref="B128:E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E137"/>
    <mergeCell ref="B138:E138"/>
    <mergeCell ref="B139:E139"/>
    <mergeCell ref="B140:E140"/>
    <mergeCell ref="A141:F141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423</v>
      </c>
      <c r="B2" s="14"/>
      <c r="C2" s="15" t="s">
        <v>289</v>
      </c>
      <c r="D2" s="15"/>
      <c r="E2" s="15"/>
      <c r="F2" s="15"/>
      <c r="G2" s="15"/>
    </row>
    <row r="3" ht="20" customHeight="1">
      <c r="A3" s="14" t="s">
        <v>424</v>
      </c>
      <c r="B3" s="14"/>
      <c r="C3" s="15" t="s">
        <v>425</v>
      </c>
      <c r="D3" s="15"/>
      <c r="E3" s="15"/>
      <c r="F3" s="15"/>
      <c r="G3" s="15"/>
    </row>
    <row r="4" ht="25" customHeight="1">
      <c r="A4" s="14" t="s">
        <v>426</v>
      </c>
      <c r="B4" s="14"/>
      <c r="C4" s="15" t="s">
        <v>398</v>
      </c>
      <c r="D4" s="15"/>
      <c r="E4" s="15"/>
      <c r="F4" s="15"/>
      <c r="G4" s="15"/>
    </row>
    <row r="5" ht="15" customHeight="1">
</row>
    <row r="6" ht="25" customHeight="1">
      <c r="A6" s="3" t="s">
        <v>500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335</v>
      </c>
      <c r="B8" s="7" t="s">
        <v>473</v>
      </c>
      <c r="C8" s="7"/>
      <c r="D8" s="7" t="s">
        <v>501</v>
      </c>
      <c r="E8" s="7" t="s">
        <v>502</v>
      </c>
      <c r="F8" s="7" t="s">
        <v>503</v>
      </c>
      <c r="G8" s="7" t="s">
        <v>504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80" customHeight="1">
      <c r="A10" s="7" t="s">
        <v>340</v>
      </c>
      <c r="B10" s="8" t="s">
        <v>505</v>
      </c>
      <c r="C10" s="8"/>
      <c r="D10" s="7" t="s">
        <v>506</v>
      </c>
      <c r="E10" s="11">
        <v>12</v>
      </c>
      <c r="F10" s="11">
        <v>600</v>
      </c>
      <c r="G10" s="11">
        <v>7200</v>
      </c>
    </row>
    <row r="11" ht="25" customHeight="1">
      <c r="A11" s="16" t="s">
        <v>507</v>
      </c>
      <c r="B11" s="16"/>
      <c r="C11" s="16"/>
      <c r="D11" s="16"/>
      <c r="E11" s="13">
        <f>SUBTOTAL(9,E10:E10)</f>
      </c>
      <c r="F11" s="13" t="s">
        <v>471</v>
      </c>
      <c r="G11" s="13">
        <f>SUBTOTAL(9,G10:G10)</f>
      </c>
    </row>
    <row r="12" ht="80" customHeight="1">
      <c r="A12" s="7" t="s">
        <v>61</v>
      </c>
      <c r="B12" s="8" t="s">
        <v>508</v>
      </c>
      <c r="C12" s="8"/>
      <c r="D12" s="7" t="s">
        <v>506</v>
      </c>
      <c r="E12" s="11">
        <v>12</v>
      </c>
      <c r="F12" s="11">
        <v>5000</v>
      </c>
      <c r="G12" s="11">
        <v>60000</v>
      </c>
    </row>
    <row r="13" ht="25" customHeight="1">
      <c r="A13" s="16" t="s">
        <v>507</v>
      </c>
      <c r="B13" s="16"/>
      <c r="C13" s="16"/>
      <c r="D13" s="16"/>
      <c r="E13" s="13">
        <f>SUBTOTAL(9,E12:E12)</f>
      </c>
      <c r="F13" s="13" t="s">
        <v>471</v>
      </c>
      <c r="G13" s="13">
        <f>SUBTOTAL(9,G12:G12)</f>
      </c>
    </row>
    <row r="14" ht="25" customHeight="1">
      <c r="A14" s="16" t="s">
        <v>509</v>
      </c>
      <c r="B14" s="16"/>
      <c r="C14" s="16"/>
      <c r="D14" s="16"/>
      <c r="E14" s="16"/>
      <c r="F14" s="16"/>
      <c r="G14" s="13">
        <f>SUBTOTAL(9,G10:G13)</f>
      </c>
    </row>
    <row r="15" ht="25" customHeight="1">
</row>
    <row r="16" ht="20" customHeight="1">
      <c r="A16" s="14" t="s">
        <v>423</v>
      </c>
      <c r="B16" s="14"/>
      <c r="C16" s="15" t="s">
        <v>289</v>
      </c>
      <c r="D16" s="15"/>
      <c r="E16" s="15"/>
      <c r="F16" s="15"/>
      <c r="G16" s="15"/>
    </row>
    <row r="17" ht="20" customHeight="1">
      <c r="A17" s="14" t="s">
        <v>424</v>
      </c>
      <c r="B17" s="14"/>
      <c r="C17" s="15" t="s">
        <v>425</v>
      </c>
      <c r="D17" s="15"/>
      <c r="E17" s="15"/>
      <c r="F17" s="15"/>
      <c r="G17" s="15"/>
    </row>
    <row r="18" ht="25" customHeight="1">
      <c r="A18" s="14" t="s">
        <v>426</v>
      </c>
      <c r="B18" s="14"/>
      <c r="C18" s="15" t="s">
        <v>398</v>
      </c>
      <c r="D18" s="15"/>
      <c r="E18" s="15"/>
      <c r="F18" s="15"/>
      <c r="G18" s="15"/>
    </row>
    <row r="19" ht="15" customHeight="1">
</row>
    <row r="20" ht="25" customHeight="1">
      <c r="A20" s="3" t="s">
        <v>510</v>
      </c>
      <c r="B20" s="3"/>
      <c r="C20" s="3"/>
      <c r="D20" s="3"/>
      <c r="E20" s="3"/>
      <c r="F20" s="3"/>
      <c r="G20" s="3"/>
    </row>
    <row r="21" ht="15" customHeight="1">
</row>
    <row r="22" ht="50" customHeight="1">
      <c r="A22" s="7" t="s">
        <v>335</v>
      </c>
      <c r="B22" s="7" t="s">
        <v>473</v>
      </c>
      <c r="C22" s="7"/>
      <c r="D22" s="7" t="s">
        <v>501</v>
      </c>
      <c r="E22" s="7" t="s">
        <v>502</v>
      </c>
      <c r="F22" s="7" t="s">
        <v>503</v>
      </c>
      <c r="G22" s="7" t="s">
        <v>504</v>
      </c>
    </row>
    <row r="23" ht="15" customHeight="1">
      <c r="A23" s="7">
        <v>1</v>
      </c>
      <c r="B23" s="7">
        <v>2</v>
      </c>
      <c r="C23" s="7"/>
      <c r="D23" s="7">
        <v>3</v>
      </c>
      <c r="E23" s="7">
        <v>4</v>
      </c>
      <c r="F23" s="7">
        <v>5</v>
      </c>
      <c r="G23" s="7">
        <v>6</v>
      </c>
    </row>
    <row r="24" ht="80" customHeight="1">
      <c r="A24" s="7" t="s">
        <v>511</v>
      </c>
      <c r="B24" s="8" t="s">
        <v>512</v>
      </c>
      <c r="C24" s="8"/>
      <c r="D24" s="7" t="s">
        <v>398</v>
      </c>
      <c r="E24" s="11">
        <v>160</v>
      </c>
      <c r="F24" s="11">
        <v>4941.875</v>
      </c>
      <c r="G24" s="11">
        <v>790700</v>
      </c>
    </row>
    <row r="25" ht="25" customHeight="1">
      <c r="A25" s="16" t="s">
        <v>507</v>
      </c>
      <c r="B25" s="16"/>
      <c r="C25" s="16"/>
      <c r="D25" s="16"/>
      <c r="E25" s="13">
        <f>SUBTOTAL(9,E24:E24)</f>
      </c>
      <c r="F25" s="13" t="s">
        <v>471</v>
      </c>
      <c r="G25" s="13">
        <f>SUBTOTAL(9,G24:G24)</f>
      </c>
    </row>
    <row r="26" ht="80" customHeight="1">
      <c r="A26" s="7" t="s">
        <v>513</v>
      </c>
      <c r="B26" s="8" t="s">
        <v>514</v>
      </c>
      <c r="C26" s="8"/>
      <c r="D26" s="7" t="s">
        <v>398</v>
      </c>
      <c r="E26" s="11">
        <v>36</v>
      </c>
      <c r="F26" s="11">
        <v>2200</v>
      </c>
      <c r="G26" s="11">
        <v>79200</v>
      </c>
    </row>
    <row r="27" ht="25" customHeight="1">
      <c r="A27" s="16" t="s">
        <v>507</v>
      </c>
      <c r="B27" s="16"/>
      <c r="C27" s="16"/>
      <c r="D27" s="16"/>
      <c r="E27" s="13">
        <f>SUBTOTAL(9,E26:E26)</f>
      </c>
      <c r="F27" s="13" t="s">
        <v>471</v>
      </c>
      <c r="G27" s="13">
        <f>SUBTOTAL(9,G26:G26)</f>
      </c>
    </row>
    <row r="28" ht="100" customHeight="1">
      <c r="A28" s="7" t="s">
        <v>515</v>
      </c>
      <c r="B28" s="8" t="s">
        <v>516</v>
      </c>
      <c r="C28" s="8"/>
      <c r="D28" s="7" t="s">
        <v>506</v>
      </c>
      <c r="E28" s="11">
        <v>2976</v>
      </c>
      <c r="F28" s="11">
        <v>754.16</v>
      </c>
      <c r="G28" s="11">
        <v>2244380.16</v>
      </c>
    </row>
    <row r="29" ht="25" customHeight="1">
      <c r="A29" s="16" t="s">
        <v>507</v>
      </c>
      <c r="B29" s="16"/>
      <c r="C29" s="16"/>
      <c r="D29" s="16"/>
      <c r="E29" s="13">
        <f>SUBTOTAL(9,E28:E28)</f>
      </c>
      <c r="F29" s="13" t="s">
        <v>471</v>
      </c>
      <c r="G29" s="13">
        <f>SUBTOTAL(9,G28:G28)</f>
      </c>
    </row>
    <row r="30" ht="25" customHeight="1">
      <c r="A30" s="16" t="s">
        <v>509</v>
      </c>
      <c r="B30" s="16"/>
      <c r="C30" s="16"/>
      <c r="D30" s="16"/>
      <c r="E30" s="16"/>
      <c r="F30" s="16"/>
      <c r="G30" s="13">
        <f>SUBTOTAL(9,G24:G29)</f>
      </c>
    </row>
    <row r="31" ht="25" customHeight="1">
</row>
    <row r="32" ht="20" customHeight="1">
      <c r="A32" s="14" t="s">
        <v>423</v>
      </c>
      <c r="B32" s="14"/>
      <c r="C32" s="15" t="s">
        <v>289</v>
      </c>
      <c r="D32" s="15"/>
      <c r="E32" s="15"/>
      <c r="F32" s="15"/>
      <c r="G32" s="15"/>
    </row>
    <row r="33" ht="20" customHeight="1">
      <c r="A33" s="14" t="s">
        <v>424</v>
      </c>
      <c r="B33" s="14"/>
      <c r="C33" s="15" t="s">
        <v>425</v>
      </c>
      <c r="D33" s="15"/>
      <c r="E33" s="15"/>
      <c r="F33" s="15"/>
      <c r="G33" s="15"/>
    </row>
    <row r="34" ht="25" customHeight="1">
      <c r="A34" s="14" t="s">
        <v>426</v>
      </c>
      <c r="B34" s="14"/>
      <c r="C34" s="15" t="s">
        <v>398</v>
      </c>
      <c r="D34" s="15"/>
      <c r="E34" s="15"/>
      <c r="F34" s="15"/>
      <c r="G34" s="15"/>
    </row>
    <row r="35" ht="15" customHeight="1">
</row>
    <row r="36" ht="25" customHeight="1">
      <c r="A36" s="3" t="s">
        <v>517</v>
      </c>
      <c r="B36" s="3"/>
      <c r="C36" s="3"/>
      <c r="D36" s="3"/>
      <c r="E36" s="3"/>
      <c r="F36" s="3"/>
      <c r="G36" s="3"/>
    </row>
    <row r="37" ht="15" customHeight="1">
</row>
    <row r="38" ht="50" customHeight="1">
      <c r="A38" s="7" t="s">
        <v>335</v>
      </c>
      <c r="B38" s="7" t="s">
        <v>473</v>
      </c>
      <c r="C38" s="7"/>
      <c r="D38" s="7" t="s">
        <v>501</v>
      </c>
      <c r="E38" s="7" t="s">
        <v>502</v>
      </c>
      <c r="F38" s="7" t="s">
        <v>503</v>
      </c>
      <c r="G38" s="7" t="s">
        <v>504</v>
      </c>
    </row>
    <row r="39" ht="15" customHeight="1">
      <c r="A39" s="7">
        <v>1</v>
      </c>
      <c r="B39" s="7">
        <v>2</v>
      </c>
      <c r="C39" s="7"/>
      <c r="D39" s="7">
        <v>3</v>
      </c>
      <c r="E39" s="7">
        <v>4</v>
      </c>
      <c r="F39" s="7">
        <v>5</v>
      </c>
      <c r="G39" s="7">
        <v>6</v>
      </c>
    </row>
    <row r="40" ht="100" customHeight="1">
      <c r="A40" s="7" t="s">
        <v>63</v>
      </c>
      <c r="B40" s="8" t="s">
        <v>518</v>
      </c>
      <c r="C40" s="8"/>
      <c r="D40" s="7" t="s">
        <v>506</v>
      </c>
      <c r="E40" s="11">
        <v>75.14</v>
      </c>
      <c r="F40" s="11">
        <v>21.1102</v>
      </c>
      <c r="G40" s="11">
        <v>1586.22</v>
      </c>
    </row>
    <row r="41" ht="25" customHeight="1">
      <c r="A41" s="16" t="s">
        <v>507</v>
      </c>
      <c r="B41" s="16"/>
      <c r="C41" s="16"/>
      <c r="D41" s="16"/>
      <c r="E41" s="13">
        <f>SUBTOTAL(9,E40:E40)</f>
      </c>
      <c r="F41" s="13" t="s">
        <v>471</v>
      </c>
      <c r="G41" s="13">
        <f>SUBTOTAL(9,G40:G40)</f>
      </c>
    </row>
    <row r="42" ht="80" customHeight="1">
      <c r="A42" s="7" t="s">
        <v>65</v>
      </c>
      <c r="B42" s="8" t="s">
        <v>519</v>
      </c>
      <c r="C42" s="8"/>
      <c r="D42" s="7" t="s">
        <v>506</v>
      </c>
      <c r="E42" s="11">
        <v>8.182719</v>
      </c>
      <c r="F42" s="11">
        <v>924.26</v>
      </c>
      <c r="G42" s="11">
        <v>7562.96</v>
      </c>
    </row>
    <row r="43" ht="25" customHeight="1">
      <c r="A43" s="16" t="s">
        <v>507</v>
      </c>
      <c r="B43" s="16"/>
      <c r="C43" s="16"/>
      <c r="D43" s="16"/>
      <c r="E43" s="13">
        <f>SUBTOTAL(9,E42:E42)</f>
      </c>
      <c r="F43" s="13" t="s">
        <v>471</v>
      </c>
      <c r="G43" s="13">
        <f>SUBTOTAL(9,G42:G42)</f>
      </c>
    </row>
    <row r="44" ht="80" customHeight="1">
      <c r="A44" s="7" t="s">
        <v>520</v>
      </c>
      <c r="B44" s="8" t="s">
        <v>521</v>
      </c>
      <c r="C44" s="8"/>
      <c r="D44" s="7" t="s">
        <v>398</v>
      </c>
      <c r="E44" s="11">
        <v>20</v>
      </c>
      <c r="F44" s="11">
        <v>25</v>
      </c>
      <c r="G44" s="11">
        <v>500</v>
      </c>
    </row>
    <row r="45" ht="25" customHeight="1">
      <c r="A45" s="16" t="s">
        <v>507</v>
      </c>
      <c r="B45" s="16"/>
      <c r="C45" s="16"/>
      <c r="D45" s="16"/>
      <c r="E45" s="13">
        <f>SUBTOTAL(9,E44:E44)</f>
      </c>
      <c r="F45" s="13" t="s">
        <v>471</v>
      </c>
      <c r="G45" s="13">
        <f>SUBTOTAL(9,G44:G44)</f>
      </c>
    </row>
    <row r="46" ht="80" customHeight="1">
      <c r="A46" s="7" t="s">
        <v>522</v>
      </c>
      <c r="B46" s="8" t="s">
        <v>523</v>
      </c>
      <c r="C46" s="8"/>
      <c r="D46" s="7" t="s">
        <v>398</v>
      </c>
      <c r="E46" s="11">
        <v>.378</v>
      </c>
      <c r="F46" s="11">
        <v>2596.84</v>
      </c>
      <c r="G46" s="11">
        <v>981.61</v>
      </c>
    </row>
    <row r="47" ht="25" customHeight="1">
      <c r="A47" s="16" t="s">
        <v>507</v>
      </c>
      <c r="B47" s="16"/>
      <c r="C47" s="16"/>
      <c r="D47" s="16"/>
      <c r="E47" s="13">
        <f>SUBTOTAL(9,E46:E46)</f>
      </c>
      <c r="F47" s="13" t="s">
        <v>471</v>
      </c>
      <c r="G47" s="13">
        <f>SUBTOTAL(9,G46:G46)</f>
      </c>
    </row>
    <row r="48" ht="25" customHeight="1">
      <c r="A48" s="16" t="s">
        <v>509</v>
      </c>
      <c r="B48" s="16"/>
      <c r="C48" s="16"/>
      <c r="D48" s="16"/>
      <c r="E48" s="16"/>
      <c r="F48" s="16"/>
      <c r="G48" s="13">
        <f>SUBTOTAL(9,G40:G47)</f>
      </c>
    </row>
    <row r="49" ht="25" customHeight="1">
</row>
    <row r="50" ht="20" customHeight="1">
      <c r="A50" s="14" t="s">
        <v>423</v>
      </c>
      <c r="B50" s="14"/>
      <c r="C50" s="15" t="s">
        <v>289</v>
      </c>
      <c r="D50" s="15"/>
      <c r="E50" s="15"/>
      <c r="F50" s="15"/>
      <c r="G50" s="15"/>
    </row>
    <row r="51" ht="20" customHeight="1">
      <c r="A51" s="14" t="s">
        <v>424</v>
      </c>
      <c r="B51" s="14"/>
      <c r="C51" s="15" t="s">
        <v>425</v>
      </c>
      <c r="D51" s="15"/>
      <c r="E51" s="15"/>
      <c r="F51" s="15"/>
      <c r="G51" s="15"/>
    </row>
    <row r="52" ht="25" customHeight="1">
      <c r="A52" s="14" t="s">
        <v>426</v>
      </c>
      <c r="B52" s="14"/>
      <c r="C52" s="15" t="s">
        <v>398</v>
      </c>
      <c r="D52" s="15"/>
      <c r="E52" s="15"/>
      <c r="F52" s="15"/>
      <c r="G52" s="15"/>
    </row>
    <row r="53" ht="15" customHeight="1">
</row>
    <row r="54" ht="25" customHeight="1">
      <c r="A54" s="3" t="s">
        <v>524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7" t="s">
        <v>335</v>
      </c>
      <c r="B56" s="7" t="s">
        <v>473</v>
      </c>
      <c r="C56" s="7"/>
      <c r="D56" s="7" t="s">
        <v>501</v>
      </c>
      <c r="E56" s="7" t="s">
        <v>502</v>
      </c>
      <c r="F56" s="7" t="s">
        <v>503</v>
      </c>
      <c r="G56" s="7" t="s">
        <v>504</v>
      </c>
    </row>
    <row r="57" ht="15" customHeight="1">
      <c r="A57" s="7">
        <v>1</v>
      </c>
      <c r="B57" s="7">
        <v>2</v>
      </c>
      <c r="C57" s="7"/>
      <c r="D57" s="7">
        <v>3</v>
      </c>
      <c r="E57" s="7">
        <v>4</v>
      </c>
      <c r="F57" s="7">
        <v>5</v>
      </c>
      <c r="G57" s="7">
        <v>6</v>
      </c>
    </row>
    <row r="58" ht="140" customHeight="1">
      <c r="A58" s="7" t="s">
        <v>440</v>
      </c>
      <c r="B58" s="8" t="s">
        <v>525</v>
      </c>
      <c r="C58" s="8"/>
      <c r="D58" s="7" t="s">
        <v>398</v>
      </c>
      <c r="E58" s="11">
        <v>6</v>
      </c>
      <c r="F58" s="11">
        <v>490.10666</v>
      </c>
      <c r="G58" s="11">
        <v>2940.64</v>
      </c>
    </row>
    <row r="59" ht="25" customHeight="1">
      <c r="A59" s="16" t="s">
        <v>507</v>
      </c>
      <c r="B59" s="16"/>
      <c r="C59" s="16"/>
      <c r="D59" s="16"/>
      <c r="E59" s="13">
        <f>SUBTOTAL(9,E58:E58)</f>
      </c>
      <c r="F59" s="13" t="s">
        <v>471</v>
      </c>
      <c r="G59" s="13">
        <f>SUBTOTAL(9,G58:G58)</f>
      </c>
    </row>
    <row r="60" ht="140" customHeight="1">
      <c r="A60" s="7" t="s">
        <v>441</v>
      </c>
      <c r="B60" s="8" t="s">
        <v>526</v>
      </c>
      <c r="C60" s="8"/>
      <c r="D60" s="7" t="s">
        <v>398</v>
      </c>
      <c r="E60" s="11">
        <v>6</v>
      </c>
      <c r="F60" s="11">
        <v>539.12</v>
      </c>
      <c r="G60" s="11">
        <v>3234.72</v>
      </c>
    </row>
    <row r="61" ht="25" customHeight="1">
      <c r="A61" s="16" t="s">
        <v>507</v>
      </c>
      <c r="B61" s="16"/>
      <c r="C61" s="16"/>
      <c r="D61" s="16"/>
      <c r="E61" s="13">
        <f>SUBTOTAL(9,E60:E60)</f>
      </c>
      <c r="F61" s="13" t="s">
        <v>471</v>
      </c>
      <c r="G61" s="13">
        <f>SUBTOTAL(9,G60:G60)</f>
      </c>
    </row>
    <row r="62" ht="80" customHeight="1">
      <c r="A62" s="7" t="s">
        <v>527</v>
      </c>
      <c r="B62" s="8" t="s">
        <v>528</v>
      </c>
      <c r="C62" s="8"/>
      <c r="D62" s="7" t="s">
        <v>398</v>
      </c>
      <c r="E62" s="11">
        <v>1</v>
      </c>
      <c r="F62" s="11">
        <v>58865.52</v>
      </c>
      <c r="G62" s="11">
        <v>58865.52</v>
      </c>
    </row>
    <row r="63" ht="25" customHeight="1">
      <c r="A63" s="16" t="s">
        <v>507</v>
      </c>
      <c r="B63" s="16"/>
      <c r="C63" s="16"/>
      <c r="D63" s="16"/>
      <c r="E63" s="13">
        <f>SUBTOTAL(9,E62:E62)</f>
      </c>
      <c r="F63" s="13" t="s">
        <v>471</v>
      </c>
      <c r="G63" s="13">
        <f>SUBTOTAL(9,G62:G62)</f>
      </c>
    </row>
    <row r="64" ht="80" customHeight="1">
      <c r="A64" s="7" t="s">
        <v>529</v>
      </c>
      <c r="B64" s="8" t="s">
        <v>530</v>
      </c>
      <c r="C64" s="8"/>
      <c r="D64" s="7" t="s">
        <v>398</v>
      </c>
      <c r="E64" s="11">
        <v>6</v>
      </c>
      <c r="F64" s="11">
        <v>1079.25</v>
      </c>
      <c r="G64" s="11">
        <v>6475.5</v>
      </c>
    </row>
    <row r="65" ht="25" customHeight="1">
      <c r="A65" s="16" t="s">
        <v>507</v>
      </c>
      <c r="B65" s="16"/>
      <c r="C65" s="16"/>
      <c r="D65" s="16"/>
      <c r="E65" s="13">
        <f>SUBTOTAL(9,E64:E64)</f>
      </c>
      <c r="F65" s="13" t="s">
        <v>471</v>
      </c>
      <c r="G65" s="13">
        <f>SUBTOTAL(9,G64:G64)</f>
      </c>
    </row>
    <row r="66" ht="80" customHeight="1">
      <c r="A66" s="7" t="s">
        <v>531</v>
      </c>
      <c r="B66" s="8" t="s">
        <v>532</v>
      </c>
      <c r="C66" s="8"/>
      <c r="D66" s="7" t="s">
        <v>398</v>
      </c>
      <c r="E66" s="11">
        <v>6</v>
      </c>
      <c r="F66" s="11">
        <v>1079.25</v>
      </c>
      <c r="G66" s="11">
        <v>6475.5</v>
      </c>
    </row>
    <row r="67" ht="25" customHeight="1">
      <c r="A67" s="16" t="s">
        <v>507</v>
      </c>
      <c r="B67" s="16"/>
      <c r="C67" s="16"/>
      <c r="D67" s="16"/>
      <c r="E67" s="13">
        <f>SUBTOTAL(9,E66:E66)</f>
      </c>
      <c r="F67" s="13" t="s">
        <v>471</v>
      </c>
      <c r="G67" s="13">
        <f>SUBTOTAL(9,G66:G66)</f>
      </c>
    </row>
    <row r="68" ht="80" customHeight="1">
      <c r="A68" s="7" t="s">
        <v>533</v>
      </c>
      <c r="B68" s="8" t="s">
        <v>534</v>
      </c>
      <c r="C68" s="8"/>
      <c r="D68" s="7" t="s">
        <v>398</v>
      </c>
      <c r="E68" s="11">
        <v>6</v>
      </c>
      <c r="F68" s="11">
        <v>18500</v>
      </c>
      <c r="G68" s="11">
        <v>111000</v>
      </c>
    </row>
    <row r="69" ht="25" customHeight="1">
      <c r="A69" s="16" t="s">
        <v>507</v>
      </c>
      <c r="B69" s="16"/>
      <c r="C69" s="16"/>
      <c r="D69" s="16"/>
      <c r="E69" s="13">
        <f>SUBTOTAL(9,E68:E68)</f>
      </c>
      <c r="F69" s="13" t="s">
        <v>471</v>
      </c>
      <c r="G69" s="13">
        <f>SUBTOTAL(9,G68:G68)</f>
      </c>
    </row>
    <row r="70" ht="80" customHeight="1">
      <c r="A70" s="7" t="s">
        <v>535</v>
      </c>
      <c r="B70" s="8" t="s">
        <v>536</v>
      </c>
      <c r="C70" s="8"/>
      <c r="D70" s="7" t="s">
        <v>398</v>
      </c>
      <c r="E70" s="11">
        <v>6</v>
      </c>
      <c r="F70" s="11">
        <v>39200</v>
      </c>
      <c r="G70" s="11">
        <v>235200</v>
      </c>
    </row>
    <row r="71" ht="25" customHeight="1">
      <c r="A71" s="16" t="s">
        <v>507</v>
      </c>
      <c r="B71" s="16"/>
      <c r="C71" s="16"/>
      <c r="D71" s="16"/>
      <c r="E71" s="13">
        <f>SUBTOTAL(9,E70:E70)</f>
      </c>
      <c r="F71" s="13" t="s">
        <v>471</v>
      </c>
      <c r="G71" s="13">
        <f>SUBTOTAL(9,G70:G70)</f>
      </c>
    </row>
    <row r="72" ht="80" customHeight="1">
      <c r="A72" s="7" t="s">
        <v>537</v>
      </c>
      <c r="B72" s="8" t="s">
        <v>538</v>
      </c>
      <c r="C72" s="8"/>
      <c r="D72" s="7" t="s">
        <v>398</v>
      </c>
      <c r="E72" s="11">
        <v>1</v>
      </c>
      <c r="F72" s="11">
        <v>36300</v>
      </c>
      <c r="G72" s="11">
        <v>36300</v>
      </c>
    </row>
    <row r="73" ht="25" customHeight="1">
      <c r="A73" s="16" t="s">
        <v>507</v>
      </c>
      <c r="B73" s="16"/>
      <c r="C73" s="16"/>
      <c r="D73" s="16"/>
      <c r="E73" s="13">
        <f>SUBTOTAL(9,E72:E72)</f>
      </c>
      <c r="F73" s="13" t="s">
        <v>471</v>
      </c>
      <c r="G73" s="13">
        <f>SUBTOTAL(9,G72:G72)</f>
      </c>
    </row>
    <row r="74" ht="80" customHeight="1">
      <c r="A74" s="7" t="s">
        <v>539</v>
      </c>
      <c r="B74" s="8" t="s">
        <v>540</v>
      </c>
      <c r="C74" s="8"/>
      <c r="D74" s="7" t="s">
        <v>398</v>
      </c>
      <c r="E74" s="11">
        <v>6</v>
      </c>
      <c r="F74" s="11">
        <v>3165.45</v>
      </c>
      <c r="G74" s="11">
        <v>18992.7</v>
      </c>
    </row>
    <row r="75" ht="25" customHeight="1">
      <c r="A75" s="16" t="s">
        <v>507</v>
      </c>
      <c r="B75" s="16"/>
      <c r="C75" s="16"/>
      <c r="D75" s="16"/>
      <c r="E75" s="13">
        <f>SUBTOTAL(9,E74:E74)</f>
      </c>
      <c r="F75" s="13" t="s">
        <v>471</v>
      </c>
      <c r="G75" s="13">
        <f>SUBTOTAL(9,G74:G74)</f>
      </c>
    </row>
    <row r="76" ht="80" customHeight="1">
      <c r="A76" s="7" t="s">
        <v>541</v>
      </c>
      <c r="B76" s="8" t="s">
        <v>542</v>
      </c>
      <c r="C76" s="8"/>
      <c r="D76" s="7" t="s">
        <v>398</v>
      </c>
      <c r="E76" s="11">
        <v>6</v>
      </c>
      <c r="F76" s="11">
        <v>3323.7</v>
      </c>
      <c r="G76" s="11">
        <v>19942.2</v>
      </c>
    </row>
    <row r="77" ht="25" customHeight="1">
      <c r="A77" s="16" t="s">
        <v>507</v>
      </c>
      <c r="B77" s="16"/>
      <c r="C77" s="16"/>
      <c r="D77" s="16"/>
      <c r="E77" s="13">
        <f>SUBTOTAL(9,E76:E76)</f>
      </c>
      <c r="F77" s="13" t="s">
        <v>471</v>
      </c>
      <c r="G77" s="13">
        <f>SUBTOTAL(9,G76:G76)</f>
      </c>
    </row>
    <row r="78" ht="25" customHeight="1">
      <c r="A78" s="16" t="s">
        <v>509</v>
      </c>
      <c r="B78" s="16"/>
      <c r="C78" s="16"/>
      <c r="D78" s="16"/>
      <c r="E78" s="16"/>
      <c r="F78" s="16"/>
      <c r="G78" s="13">
        <f>SUBTOTAL(9,G58:G77)</f>
      </c>
    </row>
    <row r="79" ht="25" customHeight="1">
</row>
    <row r="80" ht="20" customHeight="1">
      <c r="A80" s="14" t="s">
        <v>423</v>
      </c>
      <c r="B80" s="14"/>
      <c r="C80" s="15" t="s">
        <v>289</v>
      </c>
      <c r="D80" s="15"/>
      <c r="E80" s="15"/>
      <c r="F80" s="15"/>
      <c r="G80" s="15"/>
    </row>
    <row r="81" ht="20" customHeight="1">
      <c r="A81" s="14" t="s">
        <v>424</v>
      </c>
      <c r="B81" s="14"/>
      <c r="C81" s="15" t="s">
        <v>425</v>
      </c>
      <c r="D81" s="15"/>
      <c r="E81" s="15"/>
      <c r="F81" s="15"/>
      <c r="G81" s="15"/>
    </row>
    <row r="82" ht="25" customHeight="1">
      <c r="A82" s="14" t="s">
        <v>426</v>
      </c>
      <c r="B82" s="14"/>
      <c r="C82" s="15" t="s">
        <v>398</v>
      </c>
      <c r="D82" s="15"/>
      <c r="E82" s="15"/>
      <c r="F82" s="15"/>
      <c r="G82" s="15"/>
    </row>
    <row r="83" ht="15" customHeight="1">
</row>
    <row r="84" ht="25" customHeight="1">
      <c r="A84" s="3" t="s">
        <v>543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335</v>
      </c>
      <c r="B86" s="7" t="s">
        <v>473</v>
      </c>
      <c r="C86" s="7"/>
      <c r="D86" s="7" t="s">
        <v>501</v>
      </c>
      <c r="E86" s="7" t="s">
        <v>502</v>
      </c>
      <c r="F86" s="7" t="s">
        <v>503</v>
      </c>
      <c r="G86" s="7" t="s">
        <v>504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80" customHeight="1">
      <c r="A88" s="7" t="s">
        <v>544</v>
      </c>
      <c r="B88" s="8" t="s">
        <v>545</v>
      </c>
      <c r="C88" s="8"/>
      <c r="D88" s="7" t="s">
        <v>398</v>
      </c>
      <c r="E88" s="11">
        <v>16</v>
      </c>
      <c r="F88" s="11">
        <v>2500</v>
      </c>
      <c r="G88" s="11">
        <v>40000</v>
      </c>
    </row>
    <row r="89" ht="25" customHeight="1">
      <c r="A89" s="16" t="s">
        <v>507</v>
      </c>
      <c r="B89" s="16"/>
      <c r="C89" s="16"/>
      <c r="D89" s="16"/>
      <c r="E89" s="13">
        <f>SUBTOTAL(9,E88:E88)</f>
      </c>
      <c r="F89" s="13" t="s">
        <v>471</v>
      </c>
      <c r="G89" s="13">
        <f>SUBTOTAL(9,G88:G88)</f>
      </c>
    </row>
    <row r="90" ht="80" customHeight="1">
      <c r="A90" s="7" t="s">
        <v>458</v>
      </c>
      <c r="B90" s="8" t="s">
        <v>546</v>
      </c>
      <c r="C90" s="8"/>
      <c r="D90" s="7" t="s">
        <v>398</v>
      </c>
      <c r="E90" s="11">
        <v>80</v>
      </c>
      <c r="F90" s="11">
        <v>500</v>
      </c>
      <c r="G90" s="11">
        <v>40000</v>
      </c>
    </row>
    <row r="91" ht="25" customHeight="1">
      <c r="A91" s="16" t="s">
        <v>507</v>
      </c>
      <c r="B91" s="16"/>
      <c r="C91" s="16"/>
      <c r="D91" s="16"/>
      <c r="E91" s="13">
        <f>SUBTOTAL(9,E90:E90)</f>
      </c>
      <c r="F91" s="13" t="s">
        <v>471</v>
      </c>
      <c r="G91" s="13">
        <f>SUBTOTAL(9,G90:G90)</f>
      </c>
    </row>
    <row r="92" ht="25" customHeight="1">
      <c r="A92" s="16" t="s">
        <v>509</v>
      </c>
      <c r="B92" s="16"/>
      <c r="C92" s="16"/>
      <c r="D92" s="16"/>
      <c r="E92" s="16"/>
      <c r="F92" s="16"/>
      <c r="G92" s="13">
        <f>SUBTOTAL(9,G88:G91)</f>
      </c>
    </row>
    <row r="93" ht="25" customHeight="1">
</row>
    <row r="94" ht="20" customHeight="1">
      <c r="A94" s="14" t="s">
        <v>423</v>
      </c>
      <c r="B94" s="14"/>
      <c r="C94" s="15" t="s">
        <v>289</v>
      </c>
      <c r="D94" s="15"/>
      <c r="E94" s="15"/>
      <c r="F94" s="15"/>
      <c r="G94" s="15"/>
    </row>
    <row r="95" ht="20" customHeight="1">
      <c r="A95" s="14" t="s">
        <v>424</v>
      </c>
      <c r="B95" s="14"/>
      <c r="C95" s="15" t="s">
        <v>425</v>
      </c>
      <c r="D95" s="15"/>
      <c r="E95" s="15"/>
      <c r="F95" s="15"/>
      <c r="G95" s="15"/>
    </row>
    <row r="96" ht="25" customHeight="1">
      <c r="A96" s="14" t="s">
        <v>426</v>
      </c>
      <c r="B96" s="14"/>
      <c r="C96" s="15" t="s">
        <v>398</v>
      </c>
      <c r="D96" s="15"/>
      <c r="E96" s="15"/>
      <c r="F96" s="15"/>
      <c r="G96" s="15"/>
    </row>
    <row r="97" ht="15" customHeight="1">
</row>
    <row r="98" ht="25" customHeight="1">
      <c r="A98" s="3" t="s">
        <v>547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7" t="s">
        <v>335</v>
      </c>
      <c r="B100" s="7" t="s">
        <v>473</v>
      </c>
      <c r="C100" s="7"/>
      <c r="D100" s="7" t="s">
        <v>501</v>
      </c>
      <c r="E100" s="7" t="s">
        <v>502</v>
      </c>
      <c r="F100" s="7" t="s">
        <v>503</v>
      </c>
      <c r="G100" s="7" t="s">
        <v>504</v>
      </c>
    </row>
    <row r="101" ht="15" customHeight="1">
      <c r="A101" s="7">
        <v>1</v>
      </c>
      <c r="B101" s="7">
        <v>2</v>
      </c>
      <c r="C101" s="7"/>
      <c r="D101" s="7">
        <v>3</v>
      </c>
      <c r="E101" s="7">
        <v>4</v>
      </c>
      <c r="F101" s="7">
        <v>5</v>
      </c>
      <c r="G101" s="7">
        <v>6</v>
      </c>
    </row>
    <row r="102" ht="80" customHeight="1">
      <c r="A102" s="7" t="s">
        <v>464</v>
      </c>
      <c r="B102" s="8" t="s">
        <v>548</v>
      </c>
      <c r="C102" s="8"/>
      <c r="D102" s="7" t="s">
        <v>398</v>
      </c>
      <c r="E102" s="11">
        <v>12</v>
      </c>
      <c r="F102" s="11">
        <v>6666.66666</v>
      </c>
      <c r="G102" s="11">
        <v>80000</v>
      </c>
    </row>
    <row r="103" ht="25" customHeight="1">
      <c r="A103" s="16" t="s">
        <v>507</v>
      </c>
      <c r="B103" s="16"/>
      <c r="C103" s="16"/>
      <c r="D103" s="16"/>
      <c r="E103" s="13">
        <f>SUBTOTAL(9,E102:E102)</f>
      </c>
      <c r="F103" s="13" t="s">
        <v>471</v>
      </c>
      <c r="G103" s="13">
        <f>SUBTOTAL(9,G102:G102)</f>
      </c>
    </row>
    <row r="104" ht="100" customHeight="1">
      <c r="A104" s="7" t="s">
        <v>549</v>
      </c>
      <c r="B104" s="8" t="s">
        <v>550</v>
      </c>
      <c r="C104" s="8"/>
      <c r="D104" s="7" t="s">
        <v>398</v>
      </c>
      <c r="E104" s="11">
        <v>1</v>
      </c>
      <c r="F104" s="11">
        <v>10000</v>
      </c>
      <c r="G104" s="11">
        <v>10000</v>
      </c>
    </row>
    <row r="105" ht="25" customHeight="1">
      <c r="A105" s="16" t="s">
        <v>507</v>
      </c>
      <c r="B105" s="16"/>
      <c r="C105" s="16"/>
      <c r="D105" s="16"/>
      <c r="E105" s="13">
        <f>SUBTOTAL(9,E104:E104)</f>
      </c>
      <c r="F105" s="13" t="s">
        <v>471</v>
      </c>
      <c r="G105" s="13">
        <f>SUBTOTAL(9,G104:G104)</f>
      </c>
    </row>
    <row r="106" ht="80" customHeight="1">
      <c r="A106" s="7" t="s">
        <v>551</v>
      </c>
      <c r="B106" s="8" t="s">
        <v>552</v>
      </c>
      <c r="C106" s="8"/>
      <c r="D106" s="7" t="s">
        <v>506</v>
      </c>
      <c r="E106" s="11">
        <v>1</v>
      </c>
      <c r="F106" s="11">
        <v>136000</v>
      </c>
      <c r="G106" s="11">
        <v>136000</v>
      </c>
    </row>
    <row r="107" ht="25" customHeight="1">
      <c r="A107" s="16" t="s">
        <v>507</v>
      </c>
      <c r="B107" s="16"/>
      <c r="C107" s="16"/>
      <c r="D107" s="16"/>
      <c r="E107" s="13">
        <f>SUBTOTAL(9,E106:E106)</f>
      </c>
      <c r="F107" s="13" t="s">
        <v>471</v>
      </c>
      <c r="G107" s="13">
        <f>SUBTOTAL(9,G106:G106)</f>
      </c>
    </row>
    <row r="108" ht="80" customHeight="1">
      <c r="A108" s="7" t="s">
        <v>553</v>
      </c>
      <c r="B108" s="8" t="s">
        <v>554</v>
      </c>
      <c r="C108" s="8"/>
      <c r="D108" s="7" t="s">
        <v>398</v>
      </c>
      <c r="E108" s="11">
        <v>1</v>
      </c>
      <c r="F108" s="11">
        <v>30000</v>
      </c>
      <c r="G108" s="11">
        <v>30000</v>
      </c>
    </row>
    <row r="109" ht="25" customHeight="1">
      <c r="A109" s="16" t="s">
        <v>507</v>
      </c>
      <c r="B109" s="16"/>
      <c r="C109" s="16"/>
      <c r="D109" s="16"/>
      <c r="E109" s="13">
        <f>SUBTOTAL(9,E108:E108)</f>
      </c>
      <c r="F109" s="13" t="s">
        <v>471</v>
      </c>
      <c r="G109" s="13">
        <f>SUBTOTAL(9,G108:G108)</f>
      </c>
    </row>
    <row r="110" ht="60" customHeight="1">
      <c r="A110" s="7" t="s">
        <v>555</v>
      </c>
      <c r="B110" s="8" t="s">
        <v>556</v>
      </c>
      <c r="C110" s="8"/>
      <c r="D110" s="7" t="s">
        <v>398</v>
      </c>
      <c r="E110" s="11">
        <v>1</v>
      </c>
      <c r="F110" s="11">
        <v>250000</v>
      </c>
      <c r="G110" s="11">
        <v>250000</v>
      </c>
    </row>
    <row r="111" ht="25" customHeight="1">
      <c r="A111" s="16" t="s">
        <v>507</v>
      </c>
      <c r="B111" s="16"/>
      <c r="C111" s="16"/>
      <c r="D111" s="16"/>
      <c r="E111" s="13">
        <f>SUBTOTAL(9,E110:E110)</f>
      </c>
      <c r="F111" s="13" t="s">
        <v>471</v>
      </c>
      <c r="G111" s="13">
        <f>SUBTOTAL(9,G110:G110)</f>
      </c>
    </row>
    <row r="112" ht="100" customHeight="1">
      <c r="A112" s="7" t="s">
        <v>557</v>
      </c>
      <c r="B112" s="8" t="s">
        <v>558</v>
      </c>
      <c r="C112" s="8"/>
      <c r="D112" s="7" t="s">
        <v>506</v>
      </c>
      <c r="E112" s="11">
        <v>1</v>
      </c>
      <c r="F112" s="11">
        <v>1031400</v>
      </c>
      <c r="G112" s="11">
        <v>1031400</v>
      </c>
    </row>
    <row r="113" ht="25" customHeight="1">
      <c r="A113" s="16" t="s">
        <v>507</v>
      </c>
      <c r="B113" s="16"/>
      <c r="C113" s="16"/>
      <c r="D113" s="16"/>
      <c r="E113" s="13">
        <f>SUBTOTAL(9,E112:E112)</f>
      </c>
      <c r="F113" s="13" t="s">
        <v>471</v>
      </c>
      <c r="G113" s="13">
        <f>SUBTOTAL(9,G112:G112)</f>
      </c>
    </row>
    <row r="114" ht="100" customHeight="1">
      <c r="A114" s="7" t="s">
        <v>559</v>
      </c>
      <c r="B114" s="8" t="s">
        <v>560</v>
      </c>
      <c r="C114" s="8"/>
      <c r="D114" s="7" t="s">
        <v>398</v>
      </c>
      <c r="E114" s="11">
        <v>1</v>
      </c>
      <c r="F114" s="11">
        <v>2325600</v>
      </c>
      <c r="G114" s="11">
        <v>2325600</v>
      </c>
    </row>
    <row r="115" ht="25" customHeight="1">
      <c r="A115" s="16" t="s">
        <v>507</v>
      </c>
      <c r="B115" s="16"/>
      <c r="C115" s="16"/>
      <c r="D115" s="16"/>
      <c r="E115" s="13">
        <f>SUBTOTAL(9,E114:E114)</f>
      </c>
      <c r="F115" s="13" t="s">
        <v>471</v>
      </c>
      <c r="G115" s="13">
        <f>SUBTOTAL(9,G114:G114)</f>
      </c>
    </row>
    <row r="116" ht="100" customHeight="1">
      <c r="A116" s="7" t="s">
        <v>561</v>
      </c>
      <c r="B116" s="8" t="s">
        <v>562</v>
      </c>
      <c r="C116" s="8"/>
      <c r="D116" s="7" t="s">
        <v>398</v>
      </c>
      <c r="E116" s="11">
        <v>3</v>
      </c>
      <c r="F116" s="11">
        <v>879400</v>
      </c>
      <c r="G116" s="11">
        <v>2638200</v>
      </c>
    </row>
    <row r="117" ht="25" customHeight="1">
      <c r="A117" s="16" t="s">
        <v>507</v>
      </c>
      <c r="B117" s="16"/>
      <c r="C117" s="16"/>
      <c r="D117" s="16"/>
      <c r="E117" s="13">
        <f>SUBTOTAL(9,E116:E116)</f>
      </c>
      <c r="F117" s="13" t="s">
        <v>471</v>
      </c>
      <c r="G117" s="13">
        <f>SUBTOTAL(9,G116:G116)</f>
      </c>
    </row>
    <row r="118" ht="80" customHeight="1">
      <c r="A118" s="7" t="s">
        <v>563</v>
      </c>
      <c r="B118" s="8" t="s">
        <v>564</v>
      </c>
      <c r="C118" s="8"/>
      <c r="D118" s="7" t="s">
        <v>398</v>
      </c>
      <c r="E118" s="11">
        <v>496</v>
      </c>
      <c r="F118" s="11">
        <v>1100</v>
      </c>
      <c r="G118" s="11">
        <v>545600</v>
      </c>
    </row>
    <row r="119" ht="25" customHeight="1">
      <c r="A119" s="16" t="s">
        <v>507</v>
      </c>
      <c r="B119" s="16"/>
      <c r="C119" s="16"/>
      <c r="D119" s="16"/>
      <c r="E119" s="13">
        <f>SUBTOTAL(9,E118:E118)</f>
      </c>
      <c r="F119" s="13" t="s">
        <v>471</v>
      </c>
      <c r="G119" s="13">
        <f>SUBTOTAL(9,G118:G118)</f>
      </c>
    </row>
    <row r="120" ht="80" customHeight="1">
      <c r="A120" s="7" t="s">
        <v>565</v>
      </c>
      <c r="B120" s="8" t="s">
        <v>566</v>
      </c>
      <c r="C120" s="8"/>
      <c r="D120" s="7" t="s">
        <v>398</v>
      </c>
      <c r="E120" s="11">
        <v>10</v>
      </c>
      <c r="F120" s="11">
        <v>1640</v>
      </c>
      <c r="G120" s="11">
        <v>16400</v>
      </c>
    </row>
    <row r="121" ht="80" customHeight="1">
      <c r="A121" s="7" t="s">
        <v>565</v>
      </c>
      <c r="B121" s="8" t="s">
        <v>566</v>
      </c>
      <c r="C121" s="8"/>
      <c r="D121" s="7" t="s">
        <v>398</v>
      </c>
      <c r="E121" s="11">
        <v>360</v>
      </c>
      <c r="F121" s="11">
        <v>1700</v>
      </c>
      <c r="G121" s="11">
        <v>612000</v>
      </c>
    </row>
    <row r="122" ht="25" customHeight="1">
      <c r="A122" s="16" t="s">
        <v>507</v>
      </c>
      <c r="B122" s="16"/>
      <c r="C122" s="16"/>
      <c r="D122" s="16"/>
      <c r="E122" s="13">
        <f>SUBTOTAL(9,E120:E121)</f>
      </c>
      <c r="F122" s="13" t="s">
        <v>471</v>
      </c>
      <c r="G122" s="13">
        <f>SUBTOTAL(9,G120:G121)</f>
      </c>
    </row>
    <row r="123" ht="80" customHeight="1">
      <c r="A123" s="7" t="s">
        <v>567</v>
      </c>
      <c r="B123" s="8" t="s">
        <v>568</v>
      </c>
      <c r="C123" s="8"/>
      <c r="D123" s="7" t="s">
        <v>398</v>
      </c>
      <c r="E123" s="11">
        <v>72</v>
      </c>
      <c r="F123" s="11">
        <v>1100</v>
      </c>
      <c r="G123" s="11">
        <v>79200</v>
      </c>
    </row>
    <row r="124" ht="25" customHeight="1">
      <c r="A124" s="16" t="s">
        <v>507</v>
      </c>
      <c r="B124" s="16"/>
      <c r="C124" s="16"/>
      <c r="D124" s="16"/>
      <c r="E124" s="13">
        <f>SUBTOTAL(9,E123:E123)</f>
      </c>
      <c r="F124" s="13" t="s">
        <v>471</v>
      </c>
      <c r="G124" s="13">
        <f>SUBTOTAL(9,G123:G123)</f>
      </c>
    </row>
    <row r="125" ht="80" customHeight="1">
      <c r="A125" s="7" t="s">
        <v>569</v>
      </c>
      <c r="B125" s="8" t="s">
        <v>570</v>
      </c>
      <c r="C125" s="8"/>
      <c r="D125" s="7" t="s">
        <v>398</v>
      </c>
      <c r="E125" s="11">
        <v>54</v>
      </c>
      <c r="F125" s="11">
        <v>1600</v>
      </c>
      <c r="G125" s="11">
        <v>86400</v>
      </c>
    </row>
    <row r="126" ht="25" customHeight="1">
      <c r="A126" s="16" t="s">
        <v>507</v>
      </c>
      <c r="B126" s="16"/>
      <c r="C126" s="16"/>
      <c r="D126" s="16"/>
      <c r="E126" s="13">
        <f>SUBTOTAL(9,E125:E125)</f>
      </c>
      <c r="F126" s="13" t="s">
        <v>471</v>
      </c>
      <c r="G126" s="13">
        <f>SUBTOTAL(9,G125:G125)</f>
      </c>
    </row>
    <row r="127" ht="25" customHeight="1">
      <c r="A127" s="16" t="s">
        <v>509</v>
      </c>
      <c r="B127" s="16"/>
      <c r="C127" s="16"/>
      <c r="D127" s="16"/>
      <c r="E127" s="16"/>
      <c r="F127" s="16"/>
      <c r="G127" s="13">
        <f>SUBTOTAL(9,G102:G126)</f>
      </c>
    </row>
    <row r="128" ht="25" customHeight="1">
</row>
    <row r="129" ht="20" customHeight="1">
      <c r="A129" s="14" t="s">
        <v>423</v>
      </c>
      <c r="B129" s="14"/>
      <c r="C129" s="15" t="s">
        <v>289</v>
      </c>
      <c r="D129" s="15"/>
      <c r="E129" s="15"/>
      <c r="F129" s="15"/>
      <c r="G129" s="15"/>
    </row>
    <row r="130" ht="20" customHeight="1">
      <c r="A130" s="14" t="s">
        <v>424</v>
      </c>
      <c r="B130" s="14"/>
      <c r="C130" s="15" t="s">
        <v>425</v>
      </c>
      <c r="D130" s="15"/>
      <c r="E130" s="15"/>
      <c r="F130" s="15"/>
      <c r="G130" s="15"/>
    </row>
    <row r="131" ht="25" customHeight="1">
      <c r="A131" s="14" t="s">
        <v>426</v>
      </c>
      <c r="B131" s="14"/>
      <c r="C131" s="15" t="s">
        <v>398</v>
      </c>
      <c r="D131" s="15"/>
      <c r="E131" s="15"/>
      <c r="F131" s="15"/>
      <c r="G131" s="15"/>
    </row>
    <row r="132" ht="15" customHeight="1">
</row>
    <row r="133" ht="25" customHeight="1">
      <c r="A133" s="3" t="s">
        <v>571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7" t="s">
        <v>335</v>
      </c>
      <c r="B135" s="7" t="s">
        <v>473</v>
      </c>
      <c r="C135" s="7"/>
      <c r="D135" s="7" t="s">
        <v>501</v>
      </c>
      <c r="E135" s="7" t="s">
        <v>502</v>
      </c>
      <c r="F135" s="7" t="s">
        <v>503</v>
      </c>
      <c r="G135" s="7" t="s">
        <v>504</v>
      </c>
    </row>
    <row r="136" ht="15" customHeight="1">
      <c r="A136" s="7">
        <v>1</v>
      </c>
      <c r="B136" s="7">
        <v>2</v>
      </c>
      <c r="C136" s="7"/>
      <c r="D136" s="7">
        <v>3</v>
      </c>
      <c r="E136" s="7">
        <v>4</v>
      </c>
      <c r="F136" s="7">
        <v>5</v>
      </c>
      <c r="G136" s="7">
        <v>6</v>
      </c>
    </row>
    <row r="137" ht="60" customHeight="1">
      <c r="A137" s="7" t="s">
        <v>572</v>
      </c>
      <c r="B137" s="8" t="s">
        <v>573</v>
      </c>
      <c r="C137" s="8"/>
      <c r="D137" s="7" t="s">
        <v>398</v>
      </c>
      <c r="E137" s="11">
        <v>157</v>
      </c>
      <c r="F137" s="11">
        <v>7000</v>
      </c>
      <c r="G137" s="11">
        <v>1099000</v>
      </c>
    </row>
    <row r="138" ht="60" customHeight="1">
      <c r="A138" s="7" t="s">
        <v>572</v>
      </c>
      <c r="B138" s="8" t="s">
        <v>573</v>
      </c>
      <c r="C138" s="8"/>
      <c r="D138" s="7" t="s">
        <v>398</v>
      </c>
      <c r="E138" s="11">
        <v>42</v>
      </c>
      <c r="F138" s="11">
        <v>18000</v>
      </c>
      <c r="G138" s="11">
        <v>756000</v>
      </c>
    </row>
    <row r="139" ht="25" customHeight="1">
      <c r="A139" s="16" t="s">
        <v>507</v>
      </c>
      <c r="B139" s="16"/>
      <c r="C139" s="16"/>
      <c r="D139" s="16"/>
      <c r="E139" s="13">
        <f>SUBTOTAL(9,E137:E138)</f>
      </c>
      <c r="F139" s="13" t="s">
        <v>471</v>
      </c>
      <c r="G139" s="13">
        <f>SUBTOTAL(9,G137:G138)</f>
      </c>
    </row>
    <row r="140" ht="60" customHeight="1">
      <c r="A140" s="7" t="s">
        <v>574</v>
      </c>
      <c r="B140" s="8" t="s">
        <v>575</v>
      </c>
      <c r="C140" s="8"/>
      <c r="D140" s="7" t="s">
        <v>398</v>
      </c>
      <c r="E140" s="11">
        <v>142</v>
      </c>
      <c r="F140" s="11">
        <v>5000</v>
      </c>
      <c r="G140" s="11">
        <v>710000</v>
      </c>
    </row>
    <row r="141" ht="25" customHeight="1">
      <c r="A141" s="16" t="s">
        <v>507</v>
      </c>
      <c r="B141" s="16"/>
      <c r="C141" s="16"/>
      <c r="D141" s="16"/>
      <c r="E141" s="13">
        <f>SUBTOTAL(9,E140:E140)</f>
      </c>
      <c r="F141" s="13" t="s">
        <v>471</v>
      </c>
      <c r="G141" s="13">
        <f>SUBTOTAL(9,G140:G140)</f>
      </c>
    </row>
    <row r="142" ht="60" customHeight="1">
      <c r="A142" s="7" t="s">
        <v>576</v>
      </c>
      <c r="B142" s="8" t="s">
        <v>577</v>
      </c>
      <c r="C142" s="8"/>
      <c r="D142" s="7" t="s">
        <v>398</v>
      </c>
      <c r="E142" s="11">
        <v>42</v>
      </c>
      <c r="F142" s="11">
        <v>20000</v>
      </c>
      <c r="G142" s="11">
        <v>840000</v>
      </c>
    </row>
    <row r="143" ht="60" customHeight="1">
      <c r="A143" s="7" t="s">
        <v>576</v>
      </c>
      <c r="B143" s="8" t="s">
        <v>578</v>
      </c>
      <c r="C143" s="8"/>
      <c r="D143" s="7" t="s">
        <v>398</v>
      </c>
      <c r="E143" s="11">
        <v>200</v>
      </c>
      <c r="F143" s="11">
        <v>6000</v>
      </c>
      <c r="G143" s="11">
        <v>1200000</v>
      </c>
    </row>
    <row r="144" ht="25" customHeight="1">
      <c r="A144" s="16" t="s">
        <v>507</v>
      </c>
      <c r="B144" s="16"/>
      <c r="C144" s="16"/>
      <c r="D144" s="16"/>
      <c r="E144" s="13">
        <f>SUBTOTAL(9,E142:E143)</f>
      </c>
      <c r="F144" s="13" t="s">
        <v>471</v>
      </c>
      <c r="G144" s="13">
        <f>SUBTOTAL(9,G142:G143)</f>
      </c>
    </row>
    <row r="145" ht="60" customHeight="1">
      <c r="A145" s="7" t="s">
        <v>579</v>
      </c>
      <c r="B145" s="8" t="s">
        <v>580</v>
      </c>
      <c r="C145" s="8"/>
      <c r="D145" s="7" t="s">
        <v>398</v>
      </c>
      <c r="E145" s="11">
        <v>242</v>
      </c>
      <c r="F145" s="11">
        <v>800</v>
      </c>
      <c r="G145" s="11">
        <v>193600</v>
      </c>
    </row>
    <row r="146" ht="25" customHeight="1">
      <c r="A146" s="16" t="s">
        <v>507</v>
      </c>
      <c r="B146" s="16"/>
      <c r="C146" s="16"/>
      <c r="D146" s="16"/>
      <c r="E146" s="13">
        <f>SUBTOTAL(9,E145:E145)</f>
      </c>
      <c r="F146" s="13" t="s">
        <v>471</v>
      </c>
      <c r="G146" s="13">
        <f>SUBTOTAL(9,G145:G145)</f>
      </c>
    </row>
    <row r="147" ht="60" customHeight="1">
      <c r="A147" s="7" t="s">
        <v>581</v>
      </c>
      <c r="B147" s="8" t="s">
        <v>582</v>
      </c>
      <c r="C147" s="8"/>
      <c r="D147" s="7" t="s">
        <v>398</v>
      </c>
      <c r="E147" s="11">
        <v>100</v>
      </c>
      <c r="F147" s="11">
        <v>5000</v>
      </c>
      <c r="G147" s="11">
        <v>500000</v>
      </c>
    </row>
    <row r="148" ht="60" customHeight="1">
      <c r="A148" s="7" t="s">
        <v>581</v>
      </c>
      <c r="B148" s="8" t="s">
        <v>582</v>
      </c>
      <c r="C148" s="8"/>
      <c r="D148" s="7" t="s">
        <v>398</v>
      </c>
      <c r="E148" s="11">
        <v>42</v>
      </c>
      <c r="F148" s="11">
        <v>7000</v>
      </c>
      <c r="G148" s="11">
        <v>294000</v>
      </c>
    </row>
    <row r="149" ht="25" customHeight="1">
      <c r="A149" s="16" t="s">
        <v>507</v>
      </c>
      <c r="B149" s="16"/>
      <c r="C149" s="16"/>
      <c r="D149" s="16"/>
      <c r="E149" s="13">
        <f>SUBTOTAL(9,E147:E148)</f>
      </c>
      <c r="F149" s="13" t="s">
        <v>471</v>
      </c>
      <c r="G149" s="13">
        <f>SUBTOTAL(9,G147:G148)</f>
      </c>
    </row>
    <row r="150" ht="60" customHeight="1">
      <c r="A150" s="7" t="s">
        <v>583</v>
      </c>
      <c r="B150" s="8" t="s">
        <v>584</v>
      </c>
      <c r="C150" s="8"/>
      <c r="D150" s="7" t="s">
        <v>398</v>
      </c>
      <c r="E150" s="11">
        <v>200</v>
      </c>
      <c r="F150" s="11">
        <v>1500</v>
      </c>
      <c r="G150" s="11">
        <v>300000</v>
      </c>
    </row>
    <row r="151" ht="80" customHeight="1">
      <c r="A151" s="7" t="s">
        <v>583</v>
      </c>
      <c r="B151" s="8" t="s">
        <v>585</v>
      </c>
      <c r="C151" s="8"/>
      <c r="D151" s="7" t="s">
        <v>398</v>
      </c>
      <c r="E151" s="11">
        <v>42</v>
      </c>
      <c r="F151" s="11">
        <v>4000</v>
      </c>
      <c r="G151" s="11">
        <v>168000</v>
      </c>
    </row>
    <row r="152" ht="25" customHeight="1">
      <c r="A152" s="16" t="s">
        <v>507</v>
      </c>
      <c r="B152" s="16"/>
      <c r="C152" s="16"/>
      <c r="D152" s="16"/>
      <c r="E152" s="13">
        <f>SUBTOTAL(9,E150:E151)</f>
      </c>
      <c r="F152" s="13" t="s">
        <v>471</v>
      </c>
      <c r="G152" s="13">
        <f>SUBTOTAL(9,G150:G151)</f>
      </c>
    </row>
    <row r="153" ht="60" customHeight="1">
      <c r="A153" s="7" t="s">
        <v>586</v>
      </c>
      <c r="B153" s="8" t="s">
        <v>587</v>
      </c>
      <c r="C153" s="8"/>
      <c r="D153" s="7" t="s">
        <v>398</v>
      </c>
      <c r="E153" s="11">
        <v>242</v>
      </c>
      <c r="F153" s="11">
        <v>700</v>
      </c>
      <c r="G153" s="11">
        <v>169400</v>
      </c>
    </row>
    <row r="154" ht="25" customHeight="1">
      <c r="A154" s="16" t="s">
        <v>507</v>
      </c>
      <c r="B154" s="16"/>
      <c r="C154" s="16"/>
      <c r="D154" s="16"/>
      <c r="E154" s="13">
        <f>SUBTOTAL(9,E153:E153)</f>
      </c>
      <c r="F154" s="13" t="s">
        <v>471</v>
      </c>
      <c r="G154" s="13">
        <f>SUBTOTAL(9,G153:G153)</f>
      </c>
    </row>
    <row r="155" ht="25" customHeight="1">
      <c r="A155" s="16" t="s">
        <v>509</v>
      </c>
      <c r="B155" s="16"/>
      <c r="C155" s="16"/>
      <c r="D155" s="16"/>
      <c r="E155" s="16"/>
      <c r="F155" s="16"/>
      <c r="G155" s="13">
        <f>SUBTOTAL(9,G137:G154)</f>
      </c>
    </row>
    <row r="156" ht="25" customHeight="1">
</row>
    <row r="157" ht="20" customHeight="1">
      <c r="A157" s="14" t="s">
        <v>423</v>
      </c>
      <c r="B157" s="14"/>
      <c r="C157" s="15" t="s">
        <v>289</v>
      </c>
      <c r="D157" s="15"/>
      <c r="E157" s="15"/>
      <c r="F157" s="15"/>
      <c r="G157" s="15"/>
    </row>
    <row r="158" ht="20" customHeight="1">
      <c r="A158" s="14" t="s">
        <v>424</v>
      </c>
      <c r="B158" s="14"/>
      <c r="C158" s="15" t="s">
        <v>425</v>
      </c>
      <c r="D158" s="15"/>
      <c r="E158" s="15"/>
      <c r="F158" s="15"/>
      <c r="G158" s="15"/>
    </row>
    <row r="159" ht="25" customHeight="1">
      <c r="A159" s="14" t="s">
        <v>426</v>
      </c>
      <c r="B159" s="14"/>
      <c r="C159" s="15" t="s">
        <v>398</v>
      </c>
      <c r="D159" s="15"/>
      <c r="E159" s="15"/>
      <c r="F159" s="15"/>
      <c r="G159" s="15"/>
    </row>
    <row r="160" ht="15" customHeight="1">
</row>
    <row r="161" ht="25" customHeight="1">
      <c r="A161" s="3" t="s">
        <v>588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335</v>
      </c>
      <c r="B163" s="7" t="s">
        <v>473</v>
      </c>
      <c r="C163" s="7"/>
      <c r="D163" s="7" t="s">
        <v>501</v>
      </c>
      <c r="E163" s="7" t="s">
        <v>502</v>
      </c>
      <c r="F163" s="7" t="s">
        <v>503</v>
      </c>
      <c r="G163" s="7" t="s">
        <v>504</v>
      </c>
    </row>
    <row r="164" ht="15" customHeight="1">
      <c r="A164" s="7">
        <v>1</v>
      </c>
      <c r="B164" s="7">
        <v>2</v>
      </c>
      <c r="C164" s="7"/>
      <c r="D164" s="7">
        <v>3</v>
      </c>
      <c r="E164" s="7">
        <v>4</v>
      </c>
      <c r="F164" s="7">
        <v>5</v>
      </c>
      <c r="G164" s="7">
        <v>6</v>
      </c>
    </row>
    <row r="165" ht="60" customHeight="1">
      <c r="A165" s="7" t="s">
        <v>589</v>
      </c>
      <c r="B165" s="8" t="s">
        <v>590</v>
      </c>
      <c r="C165" s="8"/>
      <c r="D165" s="7" t="s">
        <v>506</v>
      </c>
      <c r="E165" s="11">
        <v>65</v>
      </c>
      <c r="F165" s="11">
        <v>380</v>
      </c>
      <c r="G165" s="11">
        <v>24700</v>
      </c>
    </row>
    <row r="166" ht="25" customHeight="1">
      <c r="A166" s="16" t="s">
        <v>507</v>
      </c>
      <c r="B166" s="16"/>
      <c r="C166" s="16"/>
      <c r="D166" s="16"/>
      <c r="E166" s="13">
        <f>SUBTOTAL(9,E165:E165)</f>
      </c>
      <c r="F166" s="13" t="s">
        <v>471</v>
      </c>
      <c r="G166" s="13">
        <f>SUBTOTAL(9,G165:G165)</f>
      </c>
    </row>
    <row r="167" ht="80" customHeight="1">
      <c r="A167" s="7" t="s">
        <v>485</v>
      </c>
      <c r="B167" s="8" t="s">
        <v>591</v>
      </c>
      <c r="C167" s="8"/>
      <c r="D167" s="7" t="s">
        <v>398</v>
      </c>
      <c r="E167" s="11">
        <v>28</v>
      </c>
      <c r="F167" s="11">
        <v>500</v>
      </c>
      <c r="G167" s="11">
        <v>14000</v>
      </c>
    </row>
    <row r="168" ht="25" customHeight="1">
      <c r="A168" s="16" t="s">
        <v>507</v>
      </c>
      <c r="B168" s="16"/>
      <c r="C168" s="16"/>
      <c r="D168" s="16"/>
      <c r="E168" s="13">
        <f>SUBTOTAL(9,E167:E167)</f>
      </c>
      <c r="F168" s="13" t="s">
        <v>471</v>
      </c>
      <c r="G168" s="13">
        <f>SUBTOTAL(9,G167:G167)</f>
      </c>
    </row>
    <row r="169" ht="25" customHeight="1">
      <c r="A169" s="16" t="s">
        <v>509</v>
      </c>
      <c r="B169" s="16"/>
      <c r="C169" s="16"/>
      <c r="D169" s="16"/>
      <c r="E169" s="16"/>
      <c r="F169" s="16"/>
      <c r="G169" s="13">
        <f>SUBTOTAL(9,G165:G168)</f>
      </c>
    </row>
    <row r="170" ht="25" customHeight="1">
</row>
    <row r="171" ht="20" customHeight="1">
      <c r="A171" s="14" t="s">
        <v>423</v>
      </c>
      <c r="B171" s="14"/>
      <c r="C171" s="15" t="s">
        <v>302</v>
      </c>
      <c r="D171" s="15"/>
      <c r="E171" s="15"/>
      <c r="F171" s="15"/>
      <c r="G171" s="15"/>
    </row>
    <row r="172" ht="20" customHeight="1">
      <c r="A172" s="14" t="s">
        <v>424</v>
      </c>
      <c r="B172" s="14"/>
      <c r="C172" s="15" t="s">
        <v>425</v>
      </c>
      <c r="D172" s="15"/>
      <c r="E172" s="15"/>
      <c r="F172" s="15"/>
      <c r="G172" s="15"/>
    </row>
    <row r="173" ht="25" customHeight="1">
      <c r="A173" s="14" t="s">
        <v>426</v>
      </c>
      <c r="B173" s="14"/>
      <c r="C173" s="15" t="s">
        <v>398</v>
      </c>
      <c r="D173" s="15"/>
      <c r="E173" s="15"/>
      <c r="F173" s="15"/>
      <c r="G173" s="15"/>
    </row>
    <row r="174" ht="15" customHeight="1">
</row>
    <row r="175" ht="25" customHeight="1">
      <c r="A175" s="3" t="s">
        <v>517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7" t="s">
        <v>335</v>
      </c>
      <c r="B177" s="7" t="s">
        <v>473</v>
      </c>
      <c r="C177" s="7"/>
      <c r="D177" s="7" t="s">
        <v>501</v>
      </c>
      <c r="E177" s="7" t="s">
        <v>502</v>
      </c>
      <c r="F177" s="7" t="s">
        <v>503</v>
      </c>
      <c r="G177" s="7" t="s">
        <v>504</v>
      </c>
    </row>
    <row r="178" ht="15" customHeight="1">
      <c r="A178" s="7">
        <v>1</v>
      </c>
      <c r="B178" s="7">
        <v>2</v>
      </c>
      <c r="C178" s="7"/>
      <c r="D178" s="7">
        <v>3</v>
      </c>
      <c r="E178" s="7">
        <v>4</v>
      </c>
      <c r="F178" s="7">
        <v>5</v>
      </c>
      <c r="G178" s="7">
        <v>6</v>
      </c>
    </row>
    <row r="179" ht="80" customHeight="1">
      <c r="A179" s="7" t="s">
        <v>444</v>
      </c>
      <c r="B179" s="8" t="s">
        <v>592</v>
      </c>
      <c r="C179" s="8"/>
      <c r="D179" s="7" t="s">
        <v>506</v>
      </c>
      <c r="E179" s="11">
        <v>3500</v>
      </c>
      <c r="F179" s="11">
        <v>7.2</v>
      </c>
      <c r="G179" s="11">
        <v>25200</v>
      </c>
    </row>
    <row r="180" ht="25" customHeight="1">
      <c r="A180" s="16" t="s">
        <v>507</v>
      </c>
      <c r="B180" s="16"/>
      <c r="C180" s="16"/>
      <c r="D180" s="16"/>
      <c r="E180" s="13">
        <f>SUBTOTAL(9,E179:E179)</f>
      </c>
      <c r="F180" s="13" t="s">
        <v>471</v>
      </c>
      <c r="G180" s="13">
        <f>SUBTOTAL(9,G179:G179)</f>
      </c>
    </row>
    <row r="181" ht="120" customHeight="1">
      <c r="A181" s="7" t="s">
        <v>593</v>
      </c>
      <c r="B181" s="8" t="s">
        <v>594</v>
      </c>
      <c r="C181" s="8"/>
      <c r="D181" s="7" t="s">
        <v>506</v>
      </c>
      <c r="E181" s="11">
        <v>10.908095</v>
      </c>
      <c r="F181" s="11">
        <v>2219.5</v>
      </c>
      <c r="G181" s="11">
        <v>24210.52</v>
      </c>
    </row>
    <row r="182" ht="25" customHeight="1">
      <c r="A182" s="16" t="s">
        <v>507</v>
      </c>
      <c r="B182" s="16"/>
      <c r="C182" s="16"/>
      <c r="D182" s="16"/>
      <c r="E182" s="13">
        <f>SUBTOTAL(9,E181:E181)</f>
      </c>
      <c r="F182" s="13" t="s">
        <v>471</v>
      </c>
      <c r="G182" s="13">
        <f>SUBTOTAL(9,G181:G181)</f>
      </c>
    </row>
    <row r="183" ht="80" customHeight="1">
      <c r="A183" s="7" t="s">
        <v>522</v>
      </c>
      <c r="B183" s="8" t="s">
        <v>523</v>
      </c>
      <c r="C183" s="8"/>
      <c r="D183" s="7" t="s">
        <v>398</v>
      </c>
      <c r="E183" s="11">
        <v>9.627085</v>
      </c>
      <c r="F183" s="11">
        <v>2596.84</v>
      </c>
      <c r="G183" s="11">
        <v>25000</v>
      </c>
    </row>
    <row r="184" ht="25" customHeight="1">
      <c r="A184" s="16" t="s">
        <v>507</v>
      </c>
      <c r="B184" s="16"/>
      <c r="C184" s="16"/>
      <c r="D184" s="16"/>
      <c r="E184" s="13">
        <f>SUBTOTAL(9,E183:E183)</f>
      </c>
      <c r="F184" s="13" t="s">
        <v>471</v>
      </c>
      <c r="G184" s="13">
        <f>SUBTOTAL(9,G183:G183)</f>
      </c>
    </row>
    <row r="185" ht="25" customHeight="1">
      <c r="A185" s="16" t="s">
        <v>509</v>
      </c>
      <c r="B185" s="16"/>
      <c r="C185" s="16"/>
      <c r="D185" s="16"/>
      <c r="E185" s="16"/>
      <c r="F185" s="16"/>
      <c r="G185" s="13">
        <f>SUBTOTAL(9,G179:G184)</f>
      </c>
    </row>
    <row r="186" ht="25" customHeight="1">
</row>
    <row r="187" ht="20" customHeight="1">
      <c r="A187" s="14" t="s">
        <v>423</v>
      </c>
      <c r="B187" s="14"/>
      <c r="C187" s="15" t="s">
        <v>289</v>
      </c>
      <c r="D187" s="15"/>
      <c r="E187" s="15"/>
      <c r="F187" s="15"/>
      <c r="G187" s="15"/>
    </row>
    <row r="188" ht="20" customHeight="1">
      <c r="A188" s="14" t="s">
        <v>424</v>
      </c>
      <c r="B188" s="14"/>
      <c r="C188" s="15" t="s">
        <v>425</v>
      </c>
      <c r="D188" s="15"/>
      <c r="E188" s="15"/>
      <c r="F188" s="15"/>
      <c r="G188" s="15"/>
    </row>
    <row r="189" ht="25" customHeight="1">
      <c r="A189" s="14" t="s">
        <v>426</v>
      </c>
      <c r="B189" s="14"/>
      <c r="C189" s="15" t="s">
        <v>401</v>
      </c>
      <c r="D189" s="15"/>
      <c r="E189" s="15"/>
      <c r="F189" s="15"/>
      <c r="G189" s="15"/>
    </row>
    <row r="190" ht="15" customHeight="1">
</row>
    <row r="191" ht="25" customHeight="1">
      <c r="A191" s="3" t="s">
        <v>500</v>
      </c>
      <c r="B191" s="3"/>
      <c r="C191" s="3"/>
      <c r="D191" s="3"/>
      <c r="E191" s="3"/>
      <c r="F191" s="3"/>
      <c r="G191" s="3"/>
    </row>
    <row r="192" ht="15" customHeight="1">
</row>
    <row r="193" ht="50" customHeight="1">
      <c r="A193" s="7" t="s">
        <v>335</v>
      </c>
      <c r="B193" s="7" t="s">
        <v>473</v>
      </c>
      <c r="C193" s="7"/>
      <c r="D193" s="7" t="s">
        <v>501</v>
      </c>
      <c r="E193" s="7" t="s">
        <v>502</v>
      </c>
      <c r="F193" s="7" t="s">
        <v>503</v>
      </c>
      <c r="G193" s="7" t="s">
        <v>504</v>
      </c>
    </row>
    <row r="194" ht="15" customHeight="1">
      <c r="A194" s="7">
        <v>1</v>
      </c>
      <c r="B194" s="7">
        <v>2</v>
      </c>
      <c r="C194" s="7"/>
      <c r="D194" s="7">
        <v>3</v>
      </c>
      <c r="E194" s="7">
        <v>4</v>
      </c>
      <c r="F194" s="7">
        <v>5</v>
      </c>
      <c r="G194" s="7">
        <v>6</v>
      </c>
    </row>
    <row r="195" ht="100" customHeight="1">
      <c r="A195" s="7" t="s">
        <v>595</v>
      </c>
      <c r="B195" s="8" t="s">
        <v>596</v>
      </c>
      <c r="C195" s="8"/>
      <c r="D195" s="7" t="s">
        <v>58</v>
      </c>
      <c r="E195" s="11">
        <v>12</v>
      </c>
      <c r="F195" s="11">
        <v>600</v>
      </c>
      <c r="G195" s="11">
        <v>7200</v>
      </c>
    </row>
    <row r="196" ht="25" customHeight="1">
      <c r="A196" s="16" t="s">
        <v>507</v>
      </c>
      <c r="B196" s="16"/>
      <c r="C196" s="16"/>
      <c r="D196" s="16"/>
      <c r="E196" s="13">
        <f>SUBTOTAL(9,E195:E195)</f>
      </c>
      <c r="F196" s="13" t="s">
        <v>471</v>
      </c>
      <c r="G196" s="13">
        <f>SUBTOTAL(9,G195:G195)</f>
      </c>
    </row>
    <row r="197" ht="100" customHeight="1">
      <c r="A197" s="7" t="s">
        <v>597</v>
      </c>
      <c r="B197" s="8" t="s">
        <v>598</v>
      </c>
      <c r="C197" s="8"/>
      <c r="D197" s="7" t="s">
        <v>58</v>
      </c>
      <c r="E197" s="11">
        <v>12</v>
      </c>
      <c r="F197" s="11">
        <v>5000</v>
      </c>
      <c r="G197" s="11">
        <v>60000</v>
      </c>
    </row>
    <row r="198" ht="25" customHeight="1">
      <c r="A198" s="16" t="s">
        <v>507</v>
      </c>
      <c r="B198" s="16"/>
      <c r="C198" s="16"/>
      <c r="D198" s="16"/>
      <c r="E198" s="13">
        <f>SUBTOTAL(9,E197:E197)</f>
      </c>
      <c r="F198" s="13" t="s">
        <v>471</v>
      </c>
      <c r="G198" s="13">
        <f>SUBTOTAL(9,G197:G197)</f>
      </c>
    </row>
    <row r="199" ht="25" customHeight="1">
      <c r="A199" s="16" t="s">
        <v>509</v>
      </c>
      <c r="B199" s="16"/>
      <c r="C199" s="16"/>
      <c r="D199" s="16"/>
      <c r="E199" s="16"/>
      <c r="F199" s="16"/>
      <c r="G199" s="13">
        <f>SUBTOTAL(9,G195:G198)</f>
      </c>
    </row>
    <row r="200" ht="25" customHeight="1">
</row>
    <row r="201" ht="20" customHeight="1">
      <c r="A201" s="14" t="s">
        <v>423</v>
      </c>
      <c r="B201" s="14"/>
      <c r="C201" s="15" t="s">
        <v>289</v>
      </c>
      <c r="D201" s="15"/>
      <c r="E201" s="15"/>
      <c r="F201" s="15"/>
      <c r="G201" s="15"/>
    </row>
    <row r="202" ht="20" customHeight="1">
      <c r="A202" s="14" t="s">
        <v>424</v>
      </c>
      <c r="B202" s="14"/>
      <c r="C202" s="15" t="s">
        <v>425</v>
      </c>
      <c r="D202" s="15"/>
      <c r="E202" s="15"/>
      <c r="F202" s="15"/>
      <c r="G202" s="15"/>
    </row>
    <row r="203" ht="25" customHeight="1">
      <c r="A203" s="14" t="s">
        <v>426</v>
      </c>
      <c r="B203" s="14"/>
      <c r="C203" s="15" t="s">
        <v>401</v>
      </c>
      <c r="D203" s="15"/>
      <c r="E203" s="15"/>
      <c r="F203" s="15"/>
      <c r="G203" s="15"/>
    </row>
    <row r="204" ht="15" customHeight="1">
</row>
    <row r="205" ht="25" customHeight="1">
      <c r="A205" s="3" t="s">
        <v>510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335</v>
      </c>
      <c r="B207" s="7" t="s">
        <v>473</v>
      </c>
      <c r="C207" s="7"/>
      <c r="D207" s="7" t="s">
        <v>501</v>
      </c>
      <c r="E207" s="7" t="s">
        <v>502</v>
      </c>
      <c r="F207" s="7" t="s">
        <v>503</v>
      </c>
      <c r="G207" s="7" t="s">
        <v>504</v>
      </c>
    </row>
    <row r="208" ht="15" customHeight="1">
      <c r="A208" s="7">
        <v>1</v>
      </c>
      <c r="B208" s="7">
        <v>2</v>
      </c>
      <c r="C208" s="7"/>
      <c r="D208" s="7">
        <v>3</v>
      </c>
      <c r="E208" s="7">
        <v>4</v>
      </c>
      <c r="F208" s="7">
        <v>5</v>
      </c>
      <c r="G208" s="7">
        <v>6</v>
      </c>
    </row>
    <row r="209" ht="120" customHeight="1">
      <c r="A209" s="7" t="s">
        <v>439</v>
      </c>
      <c r="B209" s="8" t="s">
        <v>599</v>
      </c>
      <c r="C209" s="8"/>
      <c r="D209" s="7" t="s">
        <v>58</v>
      </c>
      <c r="E209" s="11">
        <v>2585.47071</v>
      </c>
      <c r="F209" s="11">
        <v>960</v>
      </c>
      <c r="G209" s="11">
        <v>2482051.88</v>
      </c>
    </row>
    <row r="210" ht="25" customHeight="1">
      <c r="A210" s="16" t="s">
        <v>507</v>
      </c>
      <c r="B210" s="16"/>
      <c r="C210" s="16"/>
      <c r="D210" s="16"/>
      <c r="E210" s="13">
        <f>SUBTOTAL(9,E209:E209)</f>
      </c>
      <c r="F210" s="13" t="s">
        <v>471</v>
      </c>
      <c r="G210" s="13">
        <f>SUBTOTAL(9,G209:G209)</f>
      </c>
    </row>
    <row r="211" ht="80" customHeight="1">
      <c r="A211" s="7" t="s">
        <v>600</v>
      </c>
      <c r="B211" s="8" t="s">
        <v>512</v>
      </c>
      <c r="C211" s="8"/>
      <c r="D211" s="7" t="s">
        <v>58</v>
      </c>
      <c r="E211" s="11">
        <v>114</v>
      </c>
      <c r="F211" s="11">
        <v>7552.631578</v>
      </c>
      <c r="G211" s="11">
        <v>861000</v>
      </c>
    </row>
    <row r="212" ht="25" customHeight="1">
      <c r="A212" s="16" t="s">
        <v>507</v>
      </c>
      <c r="B212" s="16"/>
      <c r="C212" s="16"/>
      <c r="D212" s="16"/>
      <c r="E212" s="13">
        <f>SUBTOTAL(9,E211:E211)</f>
      </c>
      <c r="F212" s="13" t="s">
        <v>471</v>
      </c>
      <c r="G212" s="13">
        <f>SUBTOTAL(9,G211:G211)</f>
      </c>
    </row>
    <row r="213" ht="120" customHeight="1">
      <c r="A213" s="7" t="s">
        <v>601</v>
      </c>
      <c r="B213" s="8" t="s">
        <v>602</v>
      </c>
      <c r="C213" s="8"/>
      <c r="D213" s="7" t="s">
        <v>58</v>
      </c>
      <c r="E213" s="11">
        <v>40</v>
      </c>
      <c r="F213" s="11">
        <v>2000</v>
      </c>
      <c r="G213" s="11">
        <v>80000</v>
      </c>
    </row>
    <row r="214" ht="25" customHeight="1">
      <c r="A214" s="16" t="s">
        <v>507</v>
      </c>
      <c r="B214" s="16"/>
      <c r="C214" s="16"/>
      <c r="D214" s="16"/>
      <c r="E214" s="13">
        <f>SUBTOTAL(9,E213:E213)</f>
      </c>
      <c r="F214" s="13" t="s">
        <v>471</v>
      </c>
      <c r="G214" s="13">
        <f>SUBTOTAL(9,G213:G213)</f>
      </c>
    </row>
    <row r="215" ht="25" customHeight="1">
      <c r="A215" s="16" t="s">
        <v>509</v>
      </c>
      <c r="B215" s="16"/>
      <c r="C215" s="16"/>
      <c r="D215" s="16"/>
      <c r="E215" s="16"/>
      <c r="F215" s="16"/>
      <c r="G215" s="13">
        <f>SUBTOTAL(9,G209:G214)</f>
      </c>
    </row>
    <row r="216" ht="25" customHeight="1">
</row>
    <row r="217" ht="20" customHeight="1">
      <c r="A217" s="14" t="s">
        <v>423</v>
      </c>
      <c r="B217" s="14"/>
      <c r="C217" s="15" t="s">
        <v>289</v>
      </c>
      <c r="D217" s="15"/>
      <c r="E217" s="15"/>
      <c r="F217" s="15"/>
      <c r="G217" s="15"/>
    </row>
    <row r="218" ht="20" customHeight="1">
      <c r="A218" s="14" t="s">
        <v>424</v>
      </c>
      <c r="B218" s="14"/>
      <c r="C218" s="15" t="s">
        <v>425</v>
      </c>
      <c r="D218" s="15"/>
      <c r="E218" s="15"/>
      <c r="F218" s="15"/>
      <c r="G218" s="15"/>
    </row>
    <row r="219" ht="25" customHeight="1">
      <c r="A219" s="14" t="s">
        <v>426</v>
      </c>
      <c r="B219" s="14"/>
      <c r="C219" s="15" t="s">
        <v>401</v>
      </c>
      <c r="D219" s="15"/>
      <c r="E219" s="15"/>
      <c r="F219" s="15"/>
      <c r="G219" s="15"/>
    </row>
    <row r="220" ht="15" customHeight="1">
</row>
    <row r="221" ht="25" customHeight="1">
      <c r="A221" s="3" t="s">
        <v>517</v>
      </c>
      <c r="B221" s="3"/>
      <c r="C221" s="3"/>
      <c r="D221" s="3"/>
      <c r="E221" s="3"/>
      <c r="F221" s="3"/>
      <c r="G221" s="3"/>
    </row>
    <row r="222" ht="15" customHeight="1">
</row>
    <row r="223" ht="50" customHeight="1">
      <c r="A223" s="7" t="s">
        <v>335</v>
      </c>
      <c r="B223" s="7" t="s">
        <v>473</v>
      </c>
      <c r="C223" s="7"/>
      <c r="D223" s="7" t="s">
        <v>501</v>
      </c>
      <c r="E223" s="7" t="s">
        <v>502</v>
      </c>
      <c r="F223" s="7" t="s">
        <v>503</v>
      </c>
      <c r="G223" s="7" t="s">
        <v>504</v>
      </c>
    </row>
    <row r="224" ht="15" customHeight="1">
      <c r="A224" s="7">
        <v>1</v>
      </c>
      <c r="B224" s="7">
        <v>2</v>
      </c>
      <c r="C224" s="7"/>
      <c r="D224" s="7">
        <v>3</v>
      </c>
      <c r="E224" s="7">
        <v>4</v>
      </c>
      <c r="F224" s="7">
        <v>5</v>
      </c>
      <c r="G224" s="7">
        <v>6</v>
      </c>
    </row>
    <row r="225" ht="100" customHeight="1">
      <c r="A225" s="7" t="s">
        <v>442</v>
      </c>
      <c r="B225" s="8" t="s">
        <v>603</v>
      </c>
      <c r="C225" s="8"/>
      <c r="D225" s="7" t="s">
        <v>58</v>
      </c>
      <c r="E225" s="11">
        <v>65</v>
      </c>
      <c r="F225" s="11">
        <v>27.692307</v>
      </c>
      <c r="G225" s="11">
        <v>1800</v>
      </c>
    </row>
    <row r="226" ht="25" customHeight="1">
      <c r="A226" s="16" t="s">
        <v>507</v>
      </c>
      <c r="B226" s="16"/>
      <c r="C226" s="16"/>
      <c r="D226" s="16"/>
      <c r="E226" s="13">
        <f>SUBTOTAL(9,E225:E225)</f>
      </c>
      <c r="F226" s="13" t="s">
        <v>471</v>
      </c>
      <c r="G226" s="13">
        <f>SUBTOTAL(9,G225:G225)</f>
      </c>
    </row>
    <row r="227" ht="100" customHeight="1">
      <c r="A227" s="7" t="s">
        <v>450</v>
      </c>
      <c r="B227" s="8" t="s">
        <v>604</v>
      </c>
      <c r="C227" s="8"/>
      <c r="D227" s="7" t="s">
        <v>58</v>
      </c>
      <c r="E227" s="11">
        <v>8.65557</v>
      </c>
      <c r="F227" s="11">
        <v>924.26</v>
      </c>
      <c r="G227" s="11">
        <v>8000</v>
      </c>
    </row>
    <row r="228" ht="25" customHeight="1">
      <c r="A228" s="16" t="s">
        <v>507</v>
      </c>
      <c r="B228" s="16"/>
      <c r="C228" s="16"/>
      <c r="D228" s="16"/>
      <c r="E228" s="13">
        <f>SUBTOTAL(9,E227:E227)</f>
      </c>
      <c r="F228" s="13" t="s">
        <v>471</v>
      </c>
      <c r="G228" s="13">
        <f>SUBTOTAL(9,G227:G227)</f>
      </c>
    </row>
    <row r="229" ht="80" customHeight="1">
      <c r="A229" s="7" t="s">
        <v>468</v>
      </c>
      <c r="B229" s="8" t="s">
        <v>605</v>
      </c>
      <c r="C229" s="8"/>
      <c r="D229" s="7" t="s">
        <v>58</v>
      </c>
      <c r="E229" s="11">
        <v>.385083</v>
      </c>
      <c r="F229" s="11">
        <v>2596.84</v>
      </c>
      <c r="G229" s="11">
        <v>1000</v>
      </c>
    </row>
    <row r="230" ht="25" customHeight="1">
      <c r="A230" s="16" t="s">
        <v>507</v>
      </c>
      <c r="B230" s="16"/>
      <c r="C230" s="16"/>
      <c r="D230" s="16"/>
      <c r="E230" s="13">
        <f>SUBTOTAL(9,E229:E229)</f>
      </c>
      <c r="F230" s="13" t="s">
        <v>471</v>
      </c>
      <c r="G230" s="13">
        <f>SUBTOTAL(9,G229:G229)</f>
      </c>
    </row>
    <row r="231" ht="25" customHeight="1">
      <c r="A231" s="16" t="s">
        <v>509</v>
      </c>
      <c r="B231" s="16"/>
      <c r="C231" s="16"/>
      <c r="D231" s="16"/>
      <c r="E231" s="16"/>
      <c r="F231" s="16"/>
      <c r="G231" s="13">
        <f>SUBTOTAL(9,G225:G230)</f>
      </c>
    </row>
    <row r="232" ht="25" customHeight="1">
</row>
    <row r="233" ht="20" customHeight="1">
      <c r="A233" s="14" t="s">
        <v>423</v>
      </c>
      <c r="B233" s="14"/>
      <c r="C233" s="15" t="s">
        <v>289</v>
      </c>
      <c r="D233" s="15"/>
      <c r="E233" s="15"/>
      <c r="F233" s="15"/>
      <c r="G233" s="15"/>
    </row>
    <row r="234" ht="20" customHeight="1">
      <c r="A234" s="14" t="s">
        <v>424</v>
      </c>
      <c r="B234" s="14"/>
      <c r="C234" s="15" t="s">
        <v>425</v>
      </c>
      <c r="D234" s="15"/>
      <c r="E234" s="15"/>
      <c r="F234" s="15"/>
      <c r="G234" s="15"/>
    </row>
    <row r="235" ht="25" customHeight="1">
      <c r="A235" s="14" t="s">
        <v>426</v>
      </c>
      <c r="B235" s="14"/>
      <c r="C235" s="15" t="s">
        <v>401</v>
      </c>
      <c r="D235" s="15"/>
      <c r="E235" s="15"/>
      <c r="F235" s="15"/>
      <c r="G235" s="15"/>
    </row>
    <row r="236" ht="15" customHeight="1">
</row>
    <row r="237" ht="25" customHeight="1">
      <c r="A237" s="3" t="s">
        <v>524</v>
      </c>
      <c r="B237" s="3"/>
      <c r="C237" s="3"/>
      <c r="D237" s="3"/>
      <c r="E237" s="3"/>
      <c r="F237" s="3"/>
      <c r="G237" s="3"/>
    </row>
    <row r="238" ht="15" customHeight="1">
</row>
    <row r="239" ht="50" customHeight="1">
      <c r="A239" s="7" t="s">
        <v>335</v>
      </c>
      <c r="B239" s="7" t="s">
        <v>473</v>
      </c>
      <c r="C239" s="7"/>
      <c r="D239" s="7" t="s">
        <v>501</v>
      </c>
      <c r="E239" s="7" t="s">
        <v>502</v>
      </c>
      <c r="F239" s="7" t="s">
        <v>503</v>
      </c>
      <c r="G239" s="7" t="s">
        <v>504</v>
      </c>
    </row>
    <row r="240" ht="15" customHeight="1">
      <c r="A240" s="7">
        <v>1</v>
      </c>
      <c r="B240" s="7">
        <v>2</v>
      </c>
      <c r="C240" s="7"/>
      <c r="D240" s="7">
        <v>3</v>
      </c>
      <c r="E240" s="7">
        <v>4</v>
      </c>
      <c r="F240" s="7">
        <v>5</v>
      </c>
      <c r="G240" s="7">
        <v>6</v>
      </c>
    </row>
    <row r="241" ht="120" customHeight="1">
      <c r="A241" s="7" t="s">
        <v>606</v>
      </c>
      <c r="B241" s="8" t="s">
        <v>607</v>
      </c>
      <c r="C241" s="8"/>
      <c r="D241" s="7" t="s">
        <v>58</v>
      </c>
      <c r="E241" s="11">
        <v>7</v>
      </c>
      <c r="F241" s="11">
        <v>850</v>
      </c>
      <c r="G241" s="11">
        <v>5950</v>
      </c>
    </row>
    <row r="242" ht="25" customHeight="1">
      <c r="A242" s="16" t="s">
        <v>507</v>
      </c>
      <c r="B242" s="16"/>
      <c r="C242" s="16"/>
      <c r="D242" s="16"/>
      <c r="E242" s="13">
        <f>SUBTOTAL(9,E241:E241)</f>
      </c>
      <c r="F242" s="13" t="s">
        <v>471</v>
      </c>
      <c r="G242" s="13">
        <f>SUBTOTAL(9,G241:G241)</f>
      </c>
    </row>
    <row r="243" ht="120" customHeight="1">
      <c r="A243" s="7" t="s">
        <v>608</v>
      </c>
      <c r="B243" s="8" t="s">
        <v>609</v>
      </c>
      <c r="C243" s="8"/>
      <c r="D243" s="7" t="s">
        <v>58</v>
      </c>
      <c r="E243" s="11">
        <v>6</v>
      </c>
      <c r="F243" s="11">
        <v>1166.666</v>
      </c>
      <c r="G243" s="11">
        <v>7000</v>
      </c>
    </row>
    <row r="244" ht="25" customHeight="1">
      <c r="A244" s="16" t="s">
        <v>507</v>
      </c>
      <c r="B244" s="16"/>
      <c r="C244" s="16"/>
      <c r="D244" s="16"/>
      <c r="E244" s="13">
        <f>SUBTOTAL(9,E243:E243)</f>
      </c>
      <c r="F244" s="13" t="s">
        <v>471</v>
      </c>
      <c r="G244" s="13">
        <f>SUBTOTAL(9,G243:G243)</f>
      </c>
    </row>
    <row r="245" ht="80" customHeight="1">
      <c r="A245" s="7" t="s">
        <v>610</v>
      </c>
      <c r="B245" s="8" t="s">
        <v>611</v>
      </c>
      <c r="C245" s="8"/>
      <c r="D245" s="7" t="s">
        <v>58</v>
      </c>
      <c r="E245" s="11">
        <v>6</v>
      </c>
      <c r="F245" s="11">
        <v>1079.25</v>
      </c>
      <c r="G245" s="11">
        <v>6475.5</v>
      </c>
    </row>
    <row r="246" ht="25" customHeight="1">
      <c r="A246" s="16" t="s">
        <v>507</v>
      </c>
      <c r="B246" s="16"/>
      <c r="C246" s="16"/>
      <c r="D246" s="16"/>
      <c r="E246" s="13">
        <f>SUBTOTAL(9,E245:E245)</f>
      </c>
      <c r="F246" s="13" t="s">
        <v>471</v>
      </c>
      <c r="G246" s="13">
        <f>SUBTOTAL(9,G245:G245)</f>
      </c>
    </row>
    <row r="247" ht="80" customHeight="1">
      <c r="A247" s="7" t="s">
        <v>90</v>
      </c>
      <c r="B247" s="8" t="s">
        <v>612</v>
      </c>
      <c r="C247" s="8"/>
      <c r="D247" s="7" t="s">
        <v>58</v>
      </c>
      <c r="E247" s="11">
        <v>12</v>
      </c>
      <c r="F247" s="11">
        <v>2000</v>
      </c>
      <c r="G247" s="11">
        <v>24000</v>
      </c>
    </row>
    <row r="248" ht="25" customHeight="1">
      <c r="A248" s="16" t="s">
        <v>507</v>
      </c>
      <c r="B248" s="16"/>
      <c r="C248" s="16"/>
      <c r="D248" s="16"/>
      <c r="E248" s="13">
        <f>SUBTOTAL(9,E247:E247)</f>
      </c>
      <c r="F248" s="13" t="s">
        <v>471</v>
      </c>
      <c r="G248" s="13">
        <f>SUBTOTAL(9,G247:G247)</f>
      </c>
    </row>
    <row r="249" ht="80" customHeight="1">
      <c r="A249" s="7" t="s">
        <v>613</v>
      </c>
      <c r="B249" s="8" t="s">
        <v>614</v>
      </c>
      <c r="C249" s="8"/>
      <c r="D249" s="7" t="s">
        <v>58</v>
      </c>
      <c r="E249" s="11">
        <v>6</v>
      </c>
      <c r="F249" s="11">
        <v>1079.25</v>
      </c>
      <c r="G249" s="11">
        <v>6475.5</v>
      </c>
    </row>
    <row r="250" ht="25" customHeight="1">
      <c r="A250" s="16" t="s">
        <v>507</v>
      </c>
      <c r="B250" s="16"/>
      <c r="C250" s="16"/>
      <c r="D250" s="16"/>
      <c r="E250" s="13">
        <f>SUBTOTAL(9,E249:E249)</f>
      </c>
      <c r="F250" s="13" t="s">
        <v>471</v>
      </c>
      <c r="G250" s="13">
        <f>SUBTOTAL(9,G249:G249)</f>
      </c>
    </row>
    <row r="251" ht="80" customHeight="1">
      <c r="A251" s="7" t="s">
        <v>615</v>
      </c>
      <c r="B251" s="8" t="s">
        <v>616</v>
      </c>
      <c r="C251" s="8"/>
      <c r="D251" s="7" t="s">
        <v>58</v>
      </c>
      <c r="E251" s="11">
        <v>12</v>
      </c>
      <c r="F251" s="11">
        <v>3569</v>
      </c>
      <c r="G251" s="11">
        <v>42828</v>
      </c>
    </row>
    <row r="252" ht="25" customHeight="1">
      <c r="A252" s="16" t="s">
        <v>507</v>
      </c>
      <c r="B252" s="16"/>
      <c r="C252" s="16"/>
      <c r="D252" s="16"/>
      <c r="E252" s="13">
        <f>SUBTOTAL(9,E251:E251)</f>
      </c>
      <c r="F252" s="13" t="s">
        <v>471</v>
      </c>
      <c r="G252" s="13">
        <f>SUBTOTAL(9,G251:G251)</f>
      </c>
    </row>
    <row r="253" ht="80" customHeight="1">
      <c r="A253" s="7" t="s">
        <v>617</v>
      </c>
      <c r="B253" s="8" t="s">
        <v>538</v>
      </c>
      <c r="C253" s="8"/>
      <c r="D253" s="7" t="s">
        <v>58</v>
      </c>
      <c r="E253" s="11">
        <v>1</v>
      </c>
      <c r="F253" s="11">
        <v>36300</v>
      </c>
      <c r="G253" s="11">
        <v>36300</v>
      </c>
    </row>
    <row r="254" ht="25" customHeight="1">
      <c r="A254" s="16" t="s">
        <v>507</v>
      </c>
      <c r="B254" s="16"/>
      <c r="C254" s="16"/>
      <c r="D254" s="16"/>
      <c r="E254" s="13">
        <f>SUBTOTAL(9,E253:E253)</f>
      </c>
      <c r="F254" s="13" t="s">
        <v>471</v>
      </c>
      <c r="G254" s="13">
        <f>SUBTOTAL(9,G253:G253)</f>
      </c>
    </row>
    <row r="255" ht="80" customHeight="1">
      <c r="A255" s="7" t="s">
        <v>618</v>
      </c>
      <c r="B255" s="8" t="s">
        <v>534</v>
      </c>
      <c r="C255" s="8"/>
      <c r="D255" s="7" t="s">
        <v>58</v>
      </c>
      <c r="E255" s="11">
        <v>6</v>
      </c>
      <c r="F255" s="11">
        <v>18500</v>
      </c>
      <c r="G255" s="11">
        <v>111000</v>
      </c>
    </row>
    <row r="256" ht="25" customHeight="1">
      <c r="A256" s="16" t="s">
        <v>507</v>
      </c>
      <c r="B256" s="16"/>
      <c r="C256" s="16"/>
      <c r="D256" s="16"/>
      <c r="E256" s="13">
        <f>SUBTOTAL(9,E255:E255)</f>
      </c>
      <c r="F256" s="13" t="s">
        <v>471</v>
      </c>
      <c r="G256" s="13">
        <f>SUBTOTAL(9,G255:G255)</f>
      </c>
    </row>
    <row r="257" ht="80" customHeight="1">
      <c r="A257" s="7" t="s">
        <v>619</v>
      </c>
      <c r="B257" s="8" t="s">
        <v>536</v>
      </c>
      <c r="C257" s="8"/>
      <c r="D257" s="7" t="s">
        <v>58</v>
      </c>
      <c r="E257" s="11">
        <v>6</v>
      </c>
      <c r="F257" s="11">
        <v>39200</v>
      </c>
      <c r="G257" s="11">
        <v>235200</v>
      </c>
    </row>
    <row r="258" ht="25" customHeight="1">
      <c r="A258" s="16" t="s">
        <v>507</v>
      </c>
      <c r="B258" s="16"/>
      <c r="C258" s="16"/>
      <c r="D258" s="16"/>
      <c r="E258" s="13">
        <f>SUBTOTAL(9,E257:E257)</f>
      </c>
      <c r="F258" s="13" t="s">
        <v>471</v>
      </c>
      <c r="G258" s="13">
        <f>SUBTOTAL(9,G257:G257)</f>
      </c>
    </row>
    <row r="259" ht="80" customHeight="1">
      <c r="A259" s="7" t="s">
        <v>100</v>
      </c>
      <c r="B259" s="8" t="s">
        <v>528</v>
      </c>
      <c r="C259" s="8"/>
      <c r="D259" s="7" t="s">
        <v>58</v>
      </c>
      <c r="E259" s="11">
        <v>1</v>
      </c>
      <c r="F259" s="11">
        <v>54911.37</v>
      </c>
      <c r="G259" s="11">
        <v>54911.37</v>
      </c>
    </row>
    <row r="260" ht="25" customHeight="1">
      <c r="A260" s="16" t="s">
        <v>507</v>
      </c>
      <c r="B260" s="16"/>
      <c r="C260" s="16"/>
      <c r="D260" s="16"/>
      <c r="E260" s="13">
        <f>SUBTOTAL(9,E259:E259)</f>
      </c>
      <c r="F260" s="13" t="s">
        <v>471</v>
      </c>
      <c r="G260" s="13">
        <f>SUBTOTAL(9,G259:G259)</f>
      </c>
    </row>
    <row r="261" ht="25" customHeight="1">
      <c r="A261" s="16" t="s">
        <v>509</v>
      </c>
      <c r="B261" s="16"/>
      <c r="C261" s="16"/>
      <c r="D261" s="16"/>
      <c r="E261" s="16"/>
      <c r="F261" s="16"/>
      <c r="G261" s="13">
        <f>SUBTOTAL(9,G241:G260)</f>
      </c>
    </row>
    <row r="262" ht="25" customHeight="1">
</row>
    <row r="263" ht="20" customHeight="1">
      <c r="A263" s="14" t="s">
        <v>423</v>
      </c>
      <c r="B263" s="14"/>
      <c r="C263" s="15" t="s">
        <v>289</v>
      </c>
      <c r="D263" s="15"/>
      <c r="E263" s="15"/>
      <c r="F263" s="15"/>
      <c r="G263" s="15"/>
    </row>
    <row r="264" ht="20" customHeight="1">
      <c r="A264" s="14" t="s">
        <v>424</v>
      </c>
      <c r="B264" s="14"/>
      <c r="C264" s="15" t="s">
        <v>425</v>
      </c>
      <c r="D264" s="15"/>
      <c r="E264" s="15"/>
      <c r="F264" s="15"/>
      <c r="G264" s="15"/>
    </row>
    <row r="265" ht="25" customHeight="1">
      <c r="A265" s="14" t="s">
        <v>426</v>
      </c>
      <c r="B265" s="14"/>
      <c r="C265" s="15" t="s">
        <v>401</v>
      </c>
      <c r="D265" s="15"/>
      <c r="E265" s="15"/>
      <c r="F265" s="15"/>
      <c r="G265" s="15"/>
    </row>
    <row r="266" ht="15" customHeight="1">
</row>
    <row r="267" ht="25" customHeight="1">
      <c r="A267" s="3" t="s">
        <v>543</v>
      </c>
      <c r="B267" s="3"/>
      <c r="C267" s="3"/>
      <c r="D267" s="3"/>
      <c r="E267" s="3"/>
      <c r="F267" s="3"/>
      <c r="G267" s="3"/>
    </row>
    <row r="268" ht="15" customHeight="1">
</row>
    <row r="269" ht="50" customHeight="1">
      <c r="A269" s="7" t="s">
        <v>335</v>
      </c>
      <c r="B269" s="7" t="s">
        <v>473</v>
      </c>
      <c r="C269" s="7"/>
      <c r="D269" s="7" t="s">
        <v>501</v>
      </c>
      <c r="E269" s="7" t="s">
        <v>502</v>
      </c>
      <c r="F269" s="7" t="s">
        <v>503</v>
      </c>
      <c r="G269" s="7" t="s">
        <v>504</v>
      </c>
    </row>
    <row r="270" ht="15" customHeight="1">
      <c r="A270" s="7">
        <v>1</v>
      </c>
      <c r="B270" s="7">
        <v>2</v>
      </c>
      <c r="C270" s="7"/>
      <c r="D270" s="7">
        <v>3</v>
      </c>
      <c r="E270" s="7">
        <v>4</v>
      </c>
      <c r="F270" s="7">
        <v>5</v>
      </c>
      <c r="G270" s="7">
        <v>6</v>
      </c>
    </row>
    <row r="271" ht="60" customHeight="1">
      <c r="A271" s="7" t="s">
        <v>83</v>
      </c>
      <c r="B271" s="8" t="s">
        <v>620</v>
      </c>
      <c r="C271" s="8"/>
      <c r="D271" s="7" t="s">
        <v>58</v>
      </c>
      <c r="E271" s="11">
        <v>16</v>
      </c>
      <c r="F271" s="11">
        <v>2000</v>
      </c>
      <c r="G271" s="11">
        <v>32000</v>
      </c>
    </row>
    <row r="272" ht="25" customHeight="1">
      <c r="A272" s="16" t="s">
        <v>507</v>
      </c>
      <c r="B272" s="16"/>
      <c r="C272" s="16"/>
      <c r="D272" s="16"/>
      <c r="E272" s="13">
        <f>SUBTOTAL(9,E271:E271)</f>
      </c>
      <c r="F272" s="13" t="s">
        <v>471</v>
      </c>
      <c r="G272" s="13">
        <f>SUBTOTAL(9,G271:G271)</f>
      </c>
    </row>
    <row r="273" ht="60" customHeight="1">
      <c r="A273" s="7" t="s">
        <v>621</v>
      </c>
      <c r="B273" s="8" t="s">
        <v>622</v>
      </c>
      <c r="C273" s="8"/>
      <c r="D273" s="7" t="s">
        <v>58</v>
      </c>
      <c r="E273" s="11">
        <v>80</v>
      </c>
      <c r="F273" s="11">
        <v>500</v>
      </c>
      <c r="G273" s="11">
        <v>40000</v>
      </c>
    </row>
    <row r="274" ht="25" customHeight="1">
      <c r="A274" s="16" t="s">
        <v>507</v>
      </c>
      <c r="B274" s="16"/>
      <c r="C274" s="16"/>
      <c r="D274" s="16"/>
      <c r="E274" s="13">
        <f>SUBTOTAL(9,E273:E273)</f>
      </c>
      <c r="F274" s="13" t="s">
        <v>471</v>
      </c>
      <c r="G274" s="13">
        <f>SUBTOTAL(9,G273:G273)</f>
      </c>
    </row>
    <row r="275" ht="25" customHeight="1">
      <c r="A275" s="16" t="s">
        <v>509</v>
      </c>
      <c r="B275" s="16"/>
      <c r="C275" s="16"/>
      <c r="D275" s="16"/>
      <c r="E275" s="16"/>
      <c r="F275" s="16"/>
      <c r="G275" s="13">
        <f>SUBTOTAL(9,G271:G274)</f>
      </c>
    </row>
    <row r="276" ht="25" customHeight="1">
</row>
    <row r="277" ht="20" customHeight="1">
      <c r="A277" s="14" t="s">
        <v>423</v>
      </c>
      <c r="B277" s="14"/>
      <c r="C277" s="15" t="s">
        <v>289</v>
      </c>
      <c r="D277" s="15"/>
      <c r="E277" s="15"/>
      <c r="F277" s="15"/>
      <c r="G277" s="15"/>
    </row>
    <row r="278" ht="20" customHeight="1">
      <c r="A278" s="14" t="s">
        <v>424</v>
      </c>
      <c r="B278" s="14"/>
      <c r="C278" s="15" t="s">
        <v>425</v>
      </c>
      <c r="D278" s="15"/>
      <c r="E278" s="15"/>
      <c r="F278" s="15"/>
      <c r="G278" s="15"/>
    </row>
    <row r="279" ht="25" customHeight="1">
      <c r="A279" s="14" t="s">
        <v>426</v>
      </c>
      <c r="B279" s="14"/>
      <c r="C279" s="15" t="s">
        <v>401</v>
      </c>
      <c r="D279" s="15"/>
      <c r="E279" s="15"/>
      <c r="F279" s="15"/>
      <c r="G279" s="15"/>
    </row>
    <row r="280" ht="15" customHeight="1">
</row>
    <row r="281" ht="25" customHeight="1">
      <c r="A281" s="3" t="s">
        <v>547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7" t="s">
        <v>335</v>
      </c>
      <c r="B283" s="7" t="s">
        <v>473</v>
      </c>
      <c r="C283" s="7"/>
      <c r="D283" s="7" t="s">
        <v>501</v>
      </c>
      <c r="E283" s="7" t="s">
        <v>502</v>
      </c>
      <c r="F283" s="7" t="s">
        <v>503</v>
      </c>
      <c r="G283" s="7" t="s">
        <v>504</v>
      </c>
    </row>
    <row r="284" ht="15" customHeight="1">
      <c r="A284" s="7">
        <v>1</v>
      </c>
      <c r="B284" s="7">
        <v>2</v>
      </c>
      <c r="C284" s="7"/>
      <c r="D284" s="7">
        <v>3</v>
      </c>
      <c r="E284" s="7">
        <v>4</v>
      </c>
      <c r="F284" s="7">
        <v>5</v>
      </c>
      <c r="G284" s="7">
        <v>6</v>
      </c>
    </row>
    <row r="285" ht="80" customHeight="1">
      <c r="A285" s="7" t="s">
        <v>157</v>
      </c>
      <c r="B285" s="8" t="s">
        <v>548</v>
      </c>
      <c r="C285" s="8"/>
      <c r="D285" s="7" t="s">
        <v>58</v>
      </c>
      <c r="E285" s="11">
        <v>12</v>
      </c>
      <c r="F285" s="11">
        <v>5833.3333</v>
      </c>
      <c r="G285" s="11">
        <v>70000</v>
      </c>
    </row>
    <row r="286" ht="25" customHeight="1">
      <c r="A286" s="16" t="s">
        <v>507</v>
      </c>
      <c r="B286" s="16"/>
      <c r="C286" s="16"/>
      <c r="D286" s="16"/>
      <c r="E286" s="13">
        <f>SUBTOTAL(9,E285:E285)</f>
      </c>
      <c r="F286" s="13" t="s">
        <v>471</v>
      </c>
      <c r="G286" s="13">
        <f>SUBTOTAL(9,G285:G285)</f>
      </c>
    </row>
    <row r="287" ht="80" customHeight="1">
      <c r="A287" s="7" t="s">
        <v>623</v>
      </c>
      <c r="B287" s="8" t="s">
        <v>624</v>
      </c>
      <c r="C287" s="8"/>
      <c r="D287" s="7" t="s">
        <v>58</v>
      </c>
      <c r="E287" s="11">
        <v>12</v>
      </c>
      <c r="F287" s="11">
        <v>1000</v>
      </c>
      <c r="G287" s="11">
        <v>12000</v>
      </c>
    </row>
    <row r="288" ht="25" customHeight="1">
      <c r="A288" s="16" t="s">
        <v>507</v>
      </c>
      <c r="B288" s="16"/>
      <c r="C288" s="16"/>
      <c r="D288" s="16"/>
      <c r="E288" s="13">
        <f>SUBTOTAL(9,E287:E287)</f>
      </c>
      <c r="F288" s="13" t="s">
        <v>471</v>
      </c>
      <c r="G288" s="13">
        <f>SUBTOTAL(9,G287:G287)</f>
      </c>
    </row>
    <row r="289" ht="80" customHeight="1">
      <c r="A289" s="7" t="s">
        <v>625</v>
      </c>
      <c r="B289" s="8" t="s">
        <v>626</v>
      </c>
      <c r="C289" s="8"/>
      <c r="D289" s="7" t="s">
        <v>58</v>
      </c>
      <c r="E289" s="11">
        <v>1</v>
      </c>
      <c r="F289" s="11">
        <v>140000</v>
      </c>
      <c r="G289" s="11">
        <v>140000</v>
      </c>
    </row>
    <row r="290" ht="25" customHeight="1">
      <c r="A290" s="16" t="s">
        <v>507</v>
      </c>
      <c r="B290" s="16"/>
      <c r="C290" s="16"/>
      <c r="D290" s="16"/>
      <c r="E290" s="13">
        <f>SUBTOTAL(9,E289:E289)</f>
      </c>
      <c r="F290" s="13" t="s">
        <v>471</v>
      </c>
      <c r="G290" s="13">
        <f>SUBTOTAL(9,G289:G289)</f>
      </c>
    </row>
    <row r="291" ht="100" customHeight="1">
      <c r="A291" s="7" t="s">
        <v>79</v>
      </c>
      <c r="B291" s="8" t="s">
        <v>627</v>
      </c>
      <c r="C291" s="8"/>
      <c r="D291" s="7" t="s">
        <v>58</v>
      </c>
      <c r="E291" s="11">
        <v>5</v>
      </c>
      <c r="F291" s="11">
        <v>1283760</v>
      </c>
      <c r="G291" s="11">
        <v>6418800</v>
      </c>
    </row>
    <row r="292" ht="25" customHeight="1">
      <c r="A292" s="16" t="s">
        <v>507</v>
      </c>
      <c r="B292" s="16"/>
      <c r="C292" s="16"/>
      <c r="D292" s="16"/>
      <c r="E292" s="13">
        <f>SUBTOTAL(9,E291:E291)</f>
      </c>
      <c r="F292" s="13" t="s">
        <v>471</v>
      </c>
      <c r="G292" s="13">
        <f>SUBTOTAL(9,G291:G291)</f>
      </c>
    </row>
    <row r="293" ht="80" customHeight="1">
      <c r="A293" s="7" t="s">
        <v>628</v>
      </c>
      <c r="B293" s="8" t="s">
        <v>564</v>
      </c>
      <c r="C293" s="8"/>
      <c r="D293" s="7" t="s">
        <v>58</v>
      </c>
      <c r="E293" s="11">
        <v>749</v>
      </c>
      <c r="F293" s="11">
        <v>1100</v>
      </c>
      <c r="G293" s="11">
        <v>823900</v>
      </c>
    </row>
    <row r="294" ht="25" customHeight="1">
      <c r="A294" s="16" t="s">
        <v>507</v>
      </c>
      <c r="B294" s="16"/>
      <c r="C294" s="16"/>
      <c r="D294" s="16"/>
      <c r="E294" s="13">
        <f>SUBTOTAL(9,E293:E293)</f>
      </c>
      <c r="F294" s="13" t="s">
        <v>471</v>
      </c>
      <c r="G294" s="13">
        <f>SUBTOTAL(9,G293:G293)</f>
      </c>
    </row>
    <row r="295" ht="80" customHeight="1">
      <c r="A295" s="7" t="s">
        <v>629</v>
      </c>
      <c r="B295" s="8" t="s">
        <v>566</v>
      </c>
      <c r="C295" s="8"/>
      <c r="D295" s="7" t="s">
        <v>58</v>
      </c>
      <c r="E295" s="11">
        <v>2</v>
      </c>
      <c r="F295" s="11">
        <v>1500</v>
      </c>
      <c r="G295" s="11">
        <v>3000</v>
      </c>
    </row>
    <row r="296" ht="80" customHeight="1">
      <c r="A296" s="7" t="s">
        <v>629</v>
      </c>
      <c r="B296" s="8" t="s">
        <v>566</v>
      </c>
      <c r="C296" s="8"/>
      <c r="D296" s="7" t="s">
        <v>58</v>
      </c>
      <c r="E296" s="11">
        <v>730</v>
      </c>
      <c r="F296" s="11">
        <v>1700</v>
      </c>
      <c r="G296" s="11">
        <v>1241000</v>
      </c>
    </row>
    <row r="297" ht="25" customHeight="1">
      <c r="A297" s="16" t="s">
        <v>507</v>
      </c>
      <c r="B297" s="16"/>
      <c r="C297" s="16"/>
      <c r="D297" s="16"/>
      <c r="E297" s="13">
        <f>SUBTOTAL(9,E295:E296)</f>
      </c>
      <c r="F297" s="13" t="s">
        <v>471</v>
      </c>
      <c r="G297" s="13">
        <f>SUBTOTAL(9,G295:G296)</f>
      </c>
    </row>
    <row r="298" ht="80" customHeight="1">
      <c r="A298" s="7" t="s">
        <v>630</v>
      </c>
      <c r="B298" s="8" t="s">
        <v>568</v>
      </c>
      <c r="C298" s="8"/>
      <c r="D298" s="7" t="s">
        <v>58</v>
      </c>
      <c r="E298" s="11">
        <v>100</v>
      </c>
      <c r="F298" s="11">
        <v>1100</v>
      </c>
      <c r="G298" s="11">
        <v>110000</v>
      </c>
    </row>
    <row r="299" ht="25" customHeight="1">
      <c r="A299" s="16" t="s">
        <v>507</v>
      </c>
      <c r="B299" s="16"/>
      <c r="C299" s="16"/>
      <c r="D299" s="16"/>
      <c r="E299" s="13">
        <f>SUBTOTAL(9,E298:E298)</f>
      </c>
      <c r="F299" s="13" t="s">
        <v>471</v>
      </c>
      <c r="G299" s="13">
        <f>SUBTOTAL(9,G298:G298)</f>
      </c>
    </row>
    <row r="300" ht="80" customHeight="1">
      <c r="A300" s="7" t="s">
        <v>631</v>
      </c>
      <c r="B300" s="8" t="s">
        <v>570</v>
      </c>
      <c r="C300" s="8"/>
      <c r="D300" s="7" t="s">
        <v>58</v>
      </c>
      <c r="E300" s="11">
        <v>80</v>
      </c>
      <c r="F300" s="11">
        <v>1700</v>
      </c>
      <c r="G300" s="11">
        <v>136000</v>
      </c>
    </row>
    <row r="301" ht="25" customHeight="1">
      <c r="A301" s="16" t="s">
        <v>507</v>
      </c>
      <c r="B301" s="16"/>
      <c r="C301" s="16"/>
      <c r="D301" s="16"/>
      <c r="E301" s="13">
        <f>SUBTOTAL(9,E300:E300)</f>
      </c>
      <c r="F301" s="13" t="s">
        <v>471</v>
      </c>
      <c r="G301" s="13">
        <f>SUBTOTAL(9,G300:G300)</f>
      </c>
    </row>
    <row r="302" ht="60" customHeight="1">
      <c r="A302" s="7" t="s">
        <v>632</v>
      </c>
      <c r="B302" s="8" t="s">
        <v>556</v>
      </c>
      <c r="C302" s="8"/>
      <c r="D302" s="7" t="s">
        <v>58</v>
      </c>
      <c r="E302" s="11">
        <v>1</v>
      </c>
      <c r="F302" s="11">
        <v>250000</v>
      </c>
      <c r="G302" s="11">
        <v>250000</v>
      </c>
    </row>
    <row r="303" ht="25" customHeight="1">
      <c r="A303" s="16" t="s">
        <v>507</v>
      </c>
      <c r="B303" s="16"/>
      <c r="C303" s="16"/>
      <c r="D303" s="16"/>
      <c r="E303" s="13">
        <f>SUBTOTAL(9,E302:E302)</f>
      </c>
      <c r="F303" s="13" t="s">
        <v>471</v>
      </c>
      <c r="G303" s="13">
        <f>SUBTOTAL(9,G302:G302)</f>
      </c>
    </row>
    <row r="304" ht="25" customHeight="1">
      <c r="A304" s="16" t="s">
        <v>509</v>
      </c>
      <c r="B304" s="16"/>
      <c r="C304" s="16"/>
      <c r="D304" s="16"/>
      <c r="E304" s="16"/>
      <c r="F304" s="16"/>
      <c r="G304" s="13">
        <f>SUBTOTAL(9,G285:G303)</f>
      </c>
    </row>
    <row r="305" ht="25" customHeight="1">
</row>
    <row r="306" ht="20" customHeight="1">
      <c r="A306" s="14" t="s">
        <v>423</v>
      </c>
      <c r="B306" s="14"/>
      <c r="C306" s="15" t="s">
        <v>289</v>
      </c>
      <c r="D306" s="15"/>
      <c r="E306" s="15"/>
      <c r="F306" s="15"/>
      <c r="G306" s="15"/>
    </row>
    <row r="307" ht="20" customHeight="1">
      <c r="A307" s="14" t="s">
        <v>424</v>
      </c>
      <c r="B307" s="14"/>
      <c r="C307" s="15" t="s">
        <v>425</v>
      </c>
      <c r="D307" s="15"/>
      <c r="E307" s="15"/>
      <c r="F307" s="15"/>
      <c r="G307" s="15"/>
    </row>
    <row r="308" ht="25" customHeight="1">
      <c r="A308" s="14" t="s">
        <v>426</v>
      </c>
      <c r="B308" s="14"/>
      <c r="C308" s="15" t="s">
        <v>401</v>
      </c>
      <c r="D308" s="15"/>
      <c r="E308" s="15"/>
      <c r="F308" s="15"/>
      <c r="G308" s="15"/>
    </row>
    <row r="309" ht="15" customHeight="1">
</row>
    <row r="310" ht="25" customHeight="1">
      <c r="A310" s="3" t="s">
        <v>571</v>
      </c>
      <c r="B310" s="3"/>
      <c r="C310" s="3"/>
      <c r="D310" s="3"/>
      <c r="E310" s="3"/>
      <c r="F310" s="3"/>
      <c r="G310" s="3"/>
    </row>
    <row r="311" ht="15" customHeight="1">
</row>
    <row r="312" ht="50" customHeight="1">
      <c r="A312" s="7" t="s">
        <v>335</v>
      </c>
      <c r="B312" s="7" t="s">
        <v>473</v>
      </c>
      <c r="C312" s="7"/>
      <c r="D312" s="7" t="s">
        <v>501</v>
      </c>
      <c r="E312" s="7" t="s">
        <v>502</v>
      </c>
      <c r="F312" s="7" t="s">
        <v>503</v>
      </c>
      <c r="G312" s="7" t="s">
        <v>504</v>
      </c>
    </row>
    <row r="313" ht="15" customHeight="1">
      <c r="A313" s="7">
        <v>1</v>
      </c>
      <c r="B313" s="7">
        <v>2</v>
      </c>
      <c r="C313" s="7"/>
      <c r="D313" s="7">
        <v>3</v>
      </c>
      <c r="E313" s="7">
        <v>4</v>
      </c>
      <c r="F313" s="7">
        <v>5</v>
      </c>
      <c r="G313" s="7">
        <v>6</v>
      </c>
    </row>
    <row r="314" ht="60" customHeight="1">
      <c r="A314" s="7" t="s">
        <v>633</v>
      </c>
      <c r="B314" s="8" t="s">
        <v>573</v>
      </c>
      <c r="C314" s="8"/>
      <c r="D314" s="7" t="s">
        <v>58</v>
      </c>
      <c r="E314" s="11">
        <v>42</v>
      </c>
      <c r="F314" s="11">
        <v>18000</v>
      </c>
      <c r="G314" s="11">
        <v>756000</v>
      </c>
    </row>
    <row r="315" ht="60" customHeight="1">
      <c r="A315" s="7" t="s">
        <v>633</v>
      </c>
      <c r="B315" s="8" t="s">
        <v>573</v>
      </c>
      <c r="C315" s="8"/>
      <c r="D315" s="7" t="s">
        <v>58</v>
      </c>
      <c r="E315" s="11">
        <v>200</v>
      </c>
      <c r="F315" s="11">
        <v>7000</v>
      </c>
      <c r="G315" s="11">
        <v>1400000</v>
      </c>
    </row>
    <row r="316" ht="25" customHeight="1">
      <c r="A316" s="16" t="s">
        <v>507</v>
      </c>
      <c r="B316" s="16"/>
      <c r="C316" s="16"/>
      <c r="D316" s="16"/>
      <c r="E316" s="13">
        <f>SUBTOTAL(9,E314:E315)</f>
      </c>
      <c r="F316" s="13" t="s">
        <v>471</v>
      </c>
      <c r="G316" s="13">
        <f>SUBTOTAL(9,G314:G315)</f>
      </c>
    </row>
    <row r="317" ht="60" customHeight="1">
      <c r="A317" s="7" t="s">
        <v>634</v>
      </c>
      <c r="B317" s="8" t="s">
        <v>575</v>
      </c>
      <c r="C317" s="8"/>
      <c r="D317" s="7" t="s">
        <v>58</v>
      </c>
      <c r="E317" s="11">
        <v>242</v>
      </c>
      <c r="F317" s="11">
        <v>5000</v>
      </c>
      <c r="G317" s="11">
        <v>1210000</v>
      </c>
    </row>
    <row r="318" ht="25" customHeight="1">
      <c r="A318" s="16" t="s">
        <v>507</v>
      </c>
      <c r="B318" s="16"/>
      <c r="C318" s="16"/>
      <c r="D318" s="16"/>
      <c r="E318" s="13">
        <f>SUBTOTAL(9,E317:E317)</f>
      </c>
      <c r="F318" s="13" t="s">
        <v>471</v>
      </c>
      <c r="G318" s="13">
        <f>SUBTOTAL(9,G317:G317)</f>
      </c>
    </row>
    <row r="319" ht="60" customHeight="1">
      <c r="A319" s="7" t="s">
        <v>635</v>
      </c>
      <c r="B319" s="8" t="s">
        <v>577</v>
      </c>
      <c r="C319" s="8"/>
      <c r="D319" s="7" t="s">
        <v>58</v>
      </c>
      <c r="E319" s="11">
        <v>2</v>
      </c>
      <c r="F319" s="11">
        <v>20000</v>
      </c>
      <c r="G319" s="11">
        <v>40000</v>
      </c>
    </row>
    <row r="320" ht="60" customHeight="1">
      <c r="A320" s="7" t="s">
        <v>635</v>
      </c>
      <c r="B320" s="8" t="s">
        <v>578</v>
      </c>
      <c r="C320" s="8"/>
      <c r="D320" s="7" t="s">
        <v>58</v>
      </c>
      <c r="E320" s="11">
        <v>200</v>
      </c>
      <c r="F320" s="11">
        <v>6000</v>
      </c>
      <c r="G320" s="11">
        <v>1200000</v>
      </c>
    </row>
    <row r="321" ht="25" customHeight="1">
      <c r="A321" s="16" t="s">
        <v>507</v>
      </c>
      <c r="B321" s="16"/>
      <c r="C321" s="16"/>
      <c r="D321" s="16"/>
      <c r="E321" s="13">
        <f>SUBTOTAL(9,E319:E320)</f>
      </c>
      <c r="F321" s="13" t="s">
        <v>471</v>
      </c>
      <c r="G321" s="13">
        <f>SUBTOTAL(9,G319:G320)</f>
      </c>
    </row>
    <row r="322" ht="60" customHeight="1">
      <c r="A322" s="7" t="s">
        <v>636</v>
      </c>
      <c r="B322" s="8" t="s">
        <v>580</v>
      </c>
      <c r="C322" s="8"/>
      <c r="D322" s="7" t="s">
        <v>58</v>
      </c>
      <c r="E322" s="11">
        <v>242</v>
      </c>
      <c r="F322" s="11">
        <v>800</v>
      </c>
      <c r="G322" s="11">
        <v>193600</v>
      </c>
    </row>
    <row r="323" ht="25" customHeight="1">
      <c r="A323" s="16" t="s">
        <v>507</v>
      </c>
      <c r="B323" s="16"/>
      <c r="C323" s="16"/>
      <c r="D323" s="16"/>
      <c r="E323" s="13">
        <f>SUBTOTAL(9,E322:E322)</f>
      </c>
      <c r="F323" s="13" t="s">
        <v>471</v>
      </c>
      <c r="G323" s="13">
        <f>SUBTOTAL(9,G322:G322)</f>
      </c>
    </row>
    <row r="324" ht="60" customHeight="1">
      <c r="A324" s="7" t="s">
        <v>637</v>
      </c>
      <c r="B324" s="8" t="s">
        <v>582</v>
      </c>
      <c r="C324" s="8"/>
      <c r="D324" s="7" t="s">
        <v>58</v>
      </c>
      <c r="E324" s="11">
        <v>42</v>
      </c>
      <c r="F324" s="11">
        <v>7000</v>
      </c>
      <c r="G324" s="11">
        <v>294000</v>
      </c>
    </row>
    <row r="325" ht="60" customHeight="1">
      <c r="A325" s="7" t="s">
        <v>637</v>
      </c>
      <c r="B325" s="8" t="s">
        <v>582</v>
      </c>
      <c r="C325" s="8"/>
      <c r="D325" s="7" t="s">
        <v>58</v>
      </c>
      <c r="E325" s="11">
        <v>200</v>
      </c>
      <c r="F325" s="11">
        <v>5000</v>
      </c>
      <c r="G325" s="11">
        <v>1000000</v>
      </c>
    </row>
    <row r="326" ht="25" customHeight="1">
      <c r="A326" s="16" t="s">
        <v>507</v>
      </c>
      <c r="B326" s="16"/>
      <c r="C326" s="16"/>
      <c r="D326" s="16"/>
      <c r="E326" s="13">
        <f>SUBTOTAL(9,E324:E325)</f>
      </c>
      <c r="F326" s="13" t="s">
        <v>471</v>
      </c>
      <c r="G326" s="13">
        <f>SUBTOTAL(9,G324:G325)</f>
      </c>
    </row>
    <row r="327" ht="80" customHeight="1">
      <c r="A327" s="7" t="s">
        <v>638</v>
      </c>
      <c r="B327" s="8" t="s">
        <v>585</v>
      </c>
      <c r="C327" s="8"/>
      <c r="D327" s="7" t="s">
        <v>58</v>
      </c>
      <c r="E327" s="11">
        <v>42</v>
      </c>
      <c r="F327" s="11">
        <v>4000</v>
      </c>
      <c r="G327" s="11">
        <v>168000</v>
      </c>
    </row>
    <row r="328" ht="60" customHeight="1">
      <c r="A328" s="7" t="s">
        <v>638</v>
      </c>
      <c r="B328" s="8" t="s">
        <v>584</v>
      </c>
      <c r="C328" s="8"/>
      <c r="D328" s="7" t="s">
        <v>58</v>
      </c>
      <c r="E328" s="11">
        <v>200</v>
      </c>
      <c r="F328" s="11">
        <v>1500</v>
      </c>
      <c r="G328" s="11">
        <v>300000</v>
      </c>
    </row>
    <row r="329" ht="25" customHeight="1">
      <c r="A329" s="16" t="s">
        <v>507</v>
      </c>
      <c r="B329" s="16"/>
      <c r="C329" s="16"/>
      <c r="D329" s="16"/>
      <c r="E329" s="13">
        <f>SUBTOTAL(9,E327:E328)</f>
      </c>
      <c r="F329" s="13" t="s">
        <v>471</v>
      </c>
      <c r="G329" s="13">
        <f>SUBTOTAL(9,G327:G328)</f>
      </c>
    </row>
    <row r="330" ht="60" customHeight="1">
      <c r="A330" s="7" t="s">
        <v>639</v>
      </c>
      <c r="B330" s="8" t="s">
        <v>587</v>
      </c>
      <c r="C330" s="8"/>
      <c r="D330" s="7" t="s">
        <v>58</v>
      </c>
      <c r="E330" s="11">
        <v>242</v>
      </c>
      <c r="F330" s="11">
        <v>700</v>
      </c>
      <c r="G330" s="11">
        <v>169400</v>
      </c>
    </row>
    <row r="331" ht="25" customHeight="1">
      <c r="A331" s="16" t="s">
        <v>507</v>
      </c>
      <c r="B331" s="16"/>
      <c r="C331" s="16"/>
      <c r="D331" s="16"/>
      <c r="E331" s="13">
        <f>SUBTOTAL(9,E330:E330)</f>
      </c>
      <c r="F331" s="13" t="s">
        <v>471</v>
      </c>
      <c r="G331" s="13">
        <f>SUBTOTAL(9,G330:G330)</f>
      </c>
    </row>
    <row r="332" ht="60" customHeight="1">
      <c r="A332" s="7" t="s">
        <v>640</v>
      </c>
      <c r="B332" s="8" t="s">
        <v>641</v>
      </c>
      <c r="C332" s="8"/>
      <c r="D332" s="7" t="s">
        <v>58</v>
      </c>
      <c r="E332" s="11">
        <v>242</v>
      </c>
      <c r="F332" s="11">
        <v>2500</v>
      </c>
      <c r="G332" s="11">
        <v>605000</v>
      </c>
    </row>
    <row r="333" ht="25" customHeight="1">
      <c r="A333" s="16" t="s">
        <v>507</v>
      </c>
      <c r="B333" s="16"/>
      <c r="C333" s="16"/>
      <c r="D333" s="16"/>
      <c r="E333" s="13">
        <f>SUBTOTAL(9,E332:E332)</f>
      </c>
      <c r="F333" s="13" t="s">
        <v>471</v>
      </c>
      <c r="G333" s="13">
        <f>SUBTOTAL(9,G332:G332)</f>
      </c>
    </row>
    <row r="334" ht="25" customHeight="1">
      <c r="A334" s="16" t="s">
        <v>509</v>
      </c>
      <c r="B334" s="16"/>
      <c r="C334" s="16"/>
      <c r="D334" s="16"/>
      <c r="E334" s="16"/>
      <c r="F334" s="16"/>
      <c r="G334" s="13">
        <f>SUBTOTAL(9,G314:G333)</f>
      </c>
    </row>
    <row r="335" ht="25" customHeight="1">
</row>
    <row r="336" ht="20" customHeight="1">
      <c r="A336" s="14" t="s">
        <v>423</v>
      </c>
      <c r="B336" s="14"/>
      <c r="C336" s="15" t="s">
        <v>289</v>
      </c>
      <c r="D336" s="15"/>
      <c r="E336" s="15"/>
      <c r="F336" s="15"/>
      <c r="G336" s="15"/>
    </row>
    <row r="337" ht="20" customHeight="1">
      <c r="A337" s="14" t="s">
        <v>424</v>
      </c>
      <c r="B337" s="14"/>
      <c r="C337" s="15" t="s">
        <v>425</v>
      </c>
      <c r="D337" s="15"/>
      <c r="E337" s="15"/>
      <c r="F337" s="15"/>
      <c r="G337" s="15"/>
    </row>
    <row r="338" ht="25" customHeight="1">
      <c r="A338" s="14" t="s">
        <v>426</v>
      </c>
      <c r="B338" s="14"/>
      <c r="C338" s="15" t="s">
        <v>401</v>
      </c>
      <c r="D338" s="15"/>
      <c r="E338" s="15"/>
      <c r="F338" s="15"/>
      <c r="G338" s="15"/>
    </row>
    <row r="339" ht="15" customHeight="1">
</row>
    <row r="340" ht="25" customHeight="1">
      <c r="A340" s="3" t="s">
        <v>588</v>
      </c>
      <c r="B340" s="3"/>
      <c r="C340" s="3"/>
      <c r="D340" s="3"/>
      <c r="E340" s="3"/>
      <c r="F340" s="3"/>
      <c r="G340" s="3"/>
    </row>
    <row r="341" ht="15" customHeight="1">
</row>
    <row r="342" ht="50" customHeight="1">
      <c r="A342" s="7" t="s">
        <v>335</v>
      </c>
      <c r="B342" s="7" t="s">
        <v>473</v>
      </c>
      <c r="C342" s="7"/>
      <c r="D342" s="7" t="s">
        <v>501</v>
      </c>
      <c r="E342" s="7" t="s">
        <v>502</v>
      </c>
      <c r="F342" s="7" t="s">
        <v>503</v>
      </c>
      <c r="G342" s="7" t="s">
        <v>504</v>
      </c>
    </row>
    <row r="343" ht="15" customHeight="1">
      <c r="A343" s="7">
        <v>1</v>
      </c>
      <c r="B343" s="7">
        <v>2</v>
      </c>
      <c r="C343" s="7"/>
      <c r="D343" s="7">
        <v>3</v>
      </c>
      <c r="E343" s="7">
        <v>4</v>
      </c>
      <c r="F343" s="7">
        <v>5</v>
      </c>
      <c r="G343" s="7">
        <v>6</v>
      </c>
    </row>
    <row r="344" ht="60" customHeight="1">
      <c r="A344" s="7" t="s">
        <v>642</v>
      </c>
      <c r="B344" s="8" t="s">
        <v>643</v>
      </c>
      <c r="C344" s="8"/>
      <c r="D344" s="7" t="s">
        <v>58</v>
      </c>
      <c r="E344" s="11">
        <v>65</v>
      </c>
      <c r="F344" s="11">
        <v>380</v>
      </c>
      <c r="G344" s="11">
        <v>24700</v>
      </c>
    </row>
    <row r="345" ht="25" customHeight="1">
      <c r="A345" s="16" t="s">
        <v>507</v>
      </c>
      <c r="B345" s="16"/>
      <c r="C345" s="16"/>
      <c r="D345" s="16"/>
      <c r="E345" s="13">
        <f>SUBTOTAL(9,E344:E344)</f>
      </c>
      <c r="F345" s="13" t="s">
        <v>471</v>
      </c>
      <c r="G345" s="13">
        <f>SUBTOTAL(9,G344:G344)</f>
      </c>
    </row>
    <row r="346" ht="60" customHeight="1">
      <c r="A346" s="7" t="s">
        <v>644</v>
      </c>
      <c r="B346" s="8" t="s">
        <v>645</v>
      </c>
      <c r="C346" s="8"/>
      <c r="D346" s="7" t="s">
        <v>58</v>
      </c>
      <c r="E346" s="11">
        <v>100</v>
      </c>
      <c r="F346" s="11">
        <v>1100</v>
      </c>
      <c r="G346" s="11">
        <v>110000</v>
      </c>
    </row>
    <row r="347" ht="25" customHeight="1">
      <c r="A347" s="16" t="s">
        <v>507</v>
      </c>
      <c r="B347" s="16"/>
      <c r="C347" s="16"/>
      <c r="D347" s="16"/>
      <c r="E347" s="13">
        <f>SUBTOTAL(9,E346:E346)</f>
      </c>
      <c r="F347" s="13" t="s">
        <v>471</v>
      </c>
      <c r="G347" s="13">
        <f>SUBTOTAL(9,G346:G346)</f>
      </c>
    </row>
    <row r="348" ht="60" customHeight="1">
      <c r="A348" s="7" t="s">
        <v>136</v>
      </c>
      <c r="B348" s="8" t="s">
        <v>646</v>
      </c>
      <c r="C348" s="8"/>
      <c r="D348" s="7" t="s">
        <v>58</v>
      </c>
      <c r="E348" s="11">
        <v>75</v>
      </c>
      <c r="F348" s="11">
        <v>400</v>
      </c>
      <c r="G348" s="11">
        <v>30000</v>
      </c>
    </row>
    <row r="349" ht="25" customHeight="1">
      <c r="A349" s="16" t="s">
        <v>507</v>
      </c>
      <c r="B349" s="16"/>
      <c r="C349" s="16"/>
      <c r="D349" s="16"/>
      <c r="E349" s="13">
        <f>SUBTOTAL(9,E348:E348)</f>
      </c>
      <c r="F349" s="13" t="s">
        <v>471</v>
      </c>
      <c r="G349" s="13">
        <f>SUBTOTAL(9,G348:G348)</f>
      </c>
    </row>
    <row r="350" ht="25" customHeight="1">
      <c r="A350" s="16" t="s">
        <v>509</v>
      </c>
      <c r="B350" s="16"/>
      <c r="C350" s="16"/>
      <c r="D350" s="16"/>
      <c r="E350" s="16"/>
      <c r="F350" s="16"/>
      <c r="G350" s="13">
        <f>SUBTOTAL(9,G344:G349)</f>
      </c>
    </row>
    <row r="351" ht="25" customHeight="1">
</row>
    <row r="352" ht="20" customHeight="1">
      <c r="A352" s="14" t="s">
        <v>423</v>
      </c>
      <c r="B352" s="14"/>
      <c r="C352" s="15" t="s">
        <v>302</v>
      </c>
      <c r="D352" s="15"/>
      <c r="E352" s="15"/>
      <c r="F352" s="15"/>
      <c r="G352" s="15"/>
    </row>
    <row r="353" ht="20" customHeight="1">
      <c r="A353" s="14" t="s">
        <v>424</v>
      </c>
      <c r="B353" s="14"/>
      <c r="C353" s="15" t="s">
        <v>425</v>
      </c>
      <c r="D353" s="15"/>
      <c r="E353" s="15"/>
      <c r="F353" s="15"/>
      <c r="G353" s="15"/>
    </row>
    <row r="354" ht="25" customHeight="1">
      <c r="A354" s="14" t="s">
        <v>426</v>
      </c>
      <c r="B354" s="14"/>
      <c r="C354" s="15" t="s">
        <v>401</v>
      </c>
      <c r="D354" s="15"/>
      <c r="E354" s="15"/>
      <c r="F354" s="15"/>
      <c r="G354" s="15"/>
    </row>
    <row r="355" ht="15" customHeight="1">
</row>
    <row r="356" ht="25" customHeight="1">
      <c r="A356" s="3" t="s">
        <v>517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7" t="s">
        <v>335</v>
      </c>
      <c r="B358" s="7" t="s">
        <v>473</v>
      </c>
      <c r="C358" s="7"/>
      <c r="D358" s="7" t="s">
        <v>501</v>
      </c>
      <c r="E358" s="7" t="s">
        <v>502</v>
      </c>
      <c r="F358" s="7" t="s">
        <v>503</v>
      </c>
      <c r="G358" s="7" t="s">
        <v>504</v>
      </c>
    </row>
    <row r="359" ht="15" customHeight="1">
      <c r="A359" s="7">
        <v>1</v>
      </c>
      <c r="B359" s="7">
        <v>2</v>
      </c>
      <c r="C359" s="7"/>
      <c r="D359" s="7">
        <v>3</v>
      </c>
      <c r="E359" s="7">
        <v>4</v>
      </c>
      <c r="F359" s="7">
        <v>5</v>
      </c>
      <c r="G359" s="7">
        <v>6</v>
      </c>
    </row>
    <row r="360" ht="80" customHeight="1">
      <c r="A360" s="7" t="s">
        <v>454</v>
      </c>
      <c r="B360" s="8" t="s">
        <v>647</v>
      </c>
      <c r="C360" s="8"/>
      <c r="D360" s="7" t="s">
        <v>58</v>
      </c>
      <c r="E360" s="11">
        <v>3500</v>
      </c>
      <c r="F360" s="11">
        <v>7.2</v>
      </c>
      <c r="G360" s="11">
        <v>25200</v>
      </c>
    </row>
    <row r="361" ht="25" customHeight="1">
      <c r="A361" s="16" t="s">
        <v>507</v>
      </c>
      <c r="B361" s="16"/>
      <c r="C361" s="16"/>
      <c r="D361" s="16"/>
      <c r="E361" s="13">
        <f>SUBTOTAL(9,E360:E360)</f>
      </c>
      <c r="F361" s="13" t="s">
        <v>471</v>
      </c>
      <c r="G361" s="13">
        <f>SUBTOTAL(9,G360:G360)</f>
      </c>
    </row>
    <row r="362" ht="100" customHeight="1">
      <c r="A362" s="7" t="s">
        <v>468</v>
      </c>
      <c r="B362" s="8" t="s">
        <v>648</v>
      </c>
      <c r="C362" s="8"/>
      <c r="D362" s="7" t="s">
        <v>58</v>
      </c>
      <c r="E362" s="11">
        <v>18.4840036</v>
      </c>
      <c r="F362" s="11">
        <v>2596.84</v>
      </c>
      <c r="G362" s="11">
        <v>48000</v>
      </c>
    </row>
    <row r="363" ht="25" customHeight="1">
      <c r="A363" s="16" t="s">
        <v>507</v>
      </c>
      <c r="B363" s="16"/>
      <c r="C363" s="16"/>
      <c r="D363" s="16"/>
      <c r="E363" s="13">
        <f>SUBTOTAL(9,E362:E362)</f>
      </c>
      <c r="F363" s="13" t="s">
        <v>471</v>
      </c>
      <c r="G363" s="13">
        <f>SUBTOTAL(9,G362:G362)</f>
      </c>
    </row>
    <row r="364" ht="25" customHeight="1">
      <c r="A364" s="16" t="s">
        <v>509</v>
      </c>
      <c r="B364" s="16"/>
      <c r="C364" s="16"/>
      <c r="D364" s="16"/>
      <c r="E364" s="16"/>
      <c r="F364" s="16"/>
      <c r="G364" s="13">
        <f>SUBTOTAL(9,G360:G363)</f>
      </c>
    </row>
    <row r="365" ht="25" customHeight="1">
</row>
    <row r="366" ht="20" customHeight="1">
      <c r="A366" s="14" t="s">
        <v>423</v>
      </c>
      <c r="B366" s="14"/>
      <c r="C366" s="15" t="s">
        <v>289</v>
      </c>
      <c r="D366" s="15"/>
      <c r="E366" s="15"/>
      <c r="F366" s="15"/>
      <c r="G366" s="15"/>
    </row>
    <row r="367" ht="20" customHeight="1">
      <c r="A367" s="14" t="s">
        <v>424</v>
      </c>
      <c r="B367" s="14"/>
      <c r="C367" s="15" t="s">
        <v>425</v>
      </c>
      <c r="D367" s="15"/>
      <c r="E367" s="15"/>
      <c r="F367" s="15"/>
      <c r="G367" s="15"/>
    </row>
    <row r="368" ht="25" customHeight="1">
      <c r="A368" s="14" t="s">
        <v>426</v>
      </c>
      <c r="B368" s="14"/>
      <c r="C368" s="15" t="s">
        <v>404</v>
      </c>
      <c r="D368" s="15"/>
      <c r="E368" s="15"/>
      <c r="F368" s="15"/>
      <c r="G368" s="15"/>
    </row>
    <row r="369" ht="15" customHeight="1">
</row>
    <row r="370" ht="25" customHeight="1">
      <c r="A370" s="3" t="s">
        <v>500</v>
      </c>
      <c r="B370" s="3"/>
      <c r="C370" s="3"/>
      <c r="D370" s="3"/>
      <c r="E370" s="3"/>
      <c r="F370" s="3"/>
      <c r="G370" s="3"/>
    </row>
    <row r="371" ht="15" customHeight="1">
</row>
    <row r="372" ht="50" customHeight="1">
      <c r="A372" s="7" t="s">
        <v>335</v>
      </c>
      <c r="B372" s="7" t="s">
        <v>473</v>
      </c>
      <c r="C372" s="7"/>
      <c r="D372" s="7" t="s">
        <v>501</v>
      </c>
      <c r="E372" s="7" t="s">
        <v>502</v>
      </c>
      <c r="F372" s="7" t="s">
        <v>503</v>
      </c>
      <c r="G372" s="7" t="s">
        <v>504</v>
      </c>
    </row>
    <row r="373" ht="15" customHeight="1">
      <c r="A373" s="7">
        <v>1</v>
      </c>
      <c r="B373" s="7">
        <v>2</v>
      </c>
      <c r="C373" s="7"/>
      <c r="D373" s="7">
        <v>3</v>
      </c>
      <c r="E373" s="7">
        <v>4</v>
      </c>
      <c r="F373" s="7">
        <v>5</v>
      </c>
      <c r="G373" s="7">
        <v>6</v>
      </c>
    </row>
    <row r="374" ht="80" customHeight="1">
      <c r="A374" s="7" t="s">
        <v>649</v>
      </c>
      <c r="B374" s="8" t="s">
        <v>505</v>
      </c>
      <c r="C374" s="8"/>
      <c r="D374" s="7" t="s">
        <v>58</v>
      </c>
      <c r="E374" s="11">
        <v>12</v>
      </c>
      <c r="F374" s="11">
        <v>600</v>
      </c>
      <c r="G374" s="11">
        <v>7200</v>
      </c>
    </row>
    <row r="375" ht="25" customHeight="1">
      <c r="A375" s="16" t="s">
        <v>507</v>
      </c>
      <c r="B375" s="16"/>
      <c r="C375" s="16"/>
      <c r="D375" s="16"/>
      <c r="E375" s="13">
        <f>SUBTOTAL(9,E374:E374)</f>
      </c>
      <c r="F375" s="13" t="s">
        <v>471</v>
      </c>
      <c r="G375" s="13">
        <f>SUBTOTAL(9,G374:G374)</f>
      </c>
    </row>
    <row r="376" ht="100" customHeight="1">
      <c r="A376" s="7" t="s">
        <v>650</v>
      </c>
      <c r="B376" s="8" t="s">
        <v>598</v>
      </c>
      <c r="C376" s="8"/>
      <c r="D376" s="7" t="s">
        <v>58</v>
      </c>
      <c r="E376" s="11">
        <v>12</v>
      </c>
      <c r="F376" s="11">
        <v>5000</v>
      </c>
      <c r="G376" s="11">
        <v>60000</v>
      </c>
    </row>
    <row r="377" ht="25" customHeight="1">
      <c r="A377" s="16" t="s">
        <v>507</v>
      </c>
      <c r="B377" s="16"/>
      <c r="C377" s="16"/>
      <c r="D377" s="16"/>
      <c r="E377" s="13">
        <f>SUBTOTAL(9,E376:E376)</f>
      </c>
      <c r="F377" s="13" t="s">
        <v>471</v>
      </c>
      <c r="G377" s="13">
        <f>SUBTOTAL(9,G376:G376)</f>
      </c>
    </row>
    <row r="378" ht="25" customHeight="1">
      <c r="A378" s="16" t="s">
        <v>509</v>
      </c>
      <c r="B378" s="16"/>
      <c r="C378" s="16"/>
      <c r="D378" s="16"/>
      <c r="E378" s="16"/>
      <c r="F378" s="16"/>
      <c r="G378" s="13">
        <f>SUBTOTAL(9,G374:G377)</f>
      </c>
    </row>
    <row r="379" ht="25" customHeight="1">
</row>
    <row r="380" ht="20" customHeight="1">
      <c r="A380" s="14" t="s">
        <v>423</v>
      </c>
      <c r="B380" s="14"/>
      <c r="C380" s="15" t="s">
        <v>289</v>
      </c>
      <c r="D380" s="15"/>
      <c r="E380" s="15"/>
      <c r="F380" s="15"/>
      <c r="G380" s="15"/>
    </row>
    <row r="381" ht="20" customHeight="1">
      <c r="A381" s="14" t="s">
        <v>424</v>
      </c>
      <c r="B381" s="14"/>
      <c r="C381" s="15" t="s">
        <v>425</v>
      </c>
      <c r="D381" s="15"/>
      <c r="E381" s="15"/>
      <c r="F381" s="15"/>
      <c r="G381" s="15"/>
    </row>
    <row r="382" ht="25" customHeight="1">
      <c r="A382" s="14" t="s">
        <v>426</v>
      </c>
      <c r="B382" s="14"/>
      <c r="C382" s="15" t="s">
        <v>404</v>
      </c>
      <c r="D382" s="15"/>
      <c r="E382" s="15"/>
      <c r="F382" s="15"/>
      <c r="G382" s="15"/>
    </row>
    <row r="383" ht="15" customHeight="1">
</row>
    <row r="384" ht="25" customHeight="1">
      <c r="A384" s="3" t="s">
        <v>510</v>
      </c>
      <c r="B384" s="3"/>
      <c r="C384" s="3"/>
      <c r="D384" s="3"/>
      <c r="E384" s="3"/>
      <c r="F384" s="3"/>
      <c r="G384" s="3"/>
    </row>
    <row r="385" ht="15" customHeight="1">
</row>
    <row r="386" ht="50" customHeight="1">
      <c r="A386" s="7" t="s">
        <v>335</v>
      </c>
      <c r="B386" s="7" t="s">
        <v>473</v>
      </c>
      <c r="C386" s="7"/>
      <c r="D386" s="7" t="s">
        <v>501</v>
      </c>
      <c r="E386" s="7" t="s">
        <v>502</v>
      </c>
      <c r="F386" s="7" t="s">
        <v>503</v>
      </c>
      <c r="G386" s="7" t="s">
        <v>504</v>
      </c>
    </row>
    <row r="387" ht="15" customHeight="1">
      <c r="A387" s="7">
        <v>1</v>
      </c>
      <c r="B387" s="7">
        <v>2</v>
      </c>
      <c r="C387" s="7"/>
      <c r="D387" s="7">
        <v>3</v>
      </c>
      <c r="E387" s="7">
        <v>4</v>
      </c>
      <c r="F387" s="7">
        <v>5</v>
      </c>
      <c r="G387" s="7">
        <v>6</v>
      </c>
    </row>
    <row r="388" ht="120" customHeight="1">
      <c r="A388" s="7" t="s">
        <v>651</v>
      </c>
      <c r="B388" s="8" t="s">
        <v>652</v>
      </c>
      <c r="C388" s="8"/>
      <c r="D388" s="7" t="s">
        <v>58</v>
      </c>
      <c r="E388" s="11">
        <v>2694.976958</v>
      </c>
      <c r="F388" s="11">
        <v>960</v>
      </c>
      <c r="G388" s="11">
        <v>2587177.88</v>
      </c>
    </row>
    <row r="389" ht="25" customHeight="1">
      <c r="A389" s="16" t="s">
        <v>507</v>
      </c>
      <c r="B389" s="16"/>
      <c r="C389" s="16"/>
      <c r="D389" s="16"/>
      <c r="E389" s="13">
        <f>SUBTOTAL(9,E388:E388)</f>
      </c>
      <c r="F389" s="13" t="s">
        <v>471</v>
      </c>
      <c r="G389" s="13">
        <f>SUBTOTAL(9,G388:G388)</f>
      </c>
    </row>
    <row r="390" ht="80" customHeight="1">
      <c r="A390" s="7" t="s">
        <v>171</v>
      </c>
      <c r="B390" s="8" t="s">
        <v>512</v>
      </c>
      <c r="C390" s="8"/>
      <c r="D390" s="7" t="s">
        <v>58</v>
      </c>
      <c r="E390" s="11">
        <v>114</v>
      </c>
      <c r="F390" s="11">
        <v>7552.631578</v>
      </c>
      <c r="G390" s="11">
        <v>861000</v>
      </c>
    </row>
    <row r="391" ht="25" customHeight="1">
      <c r="A391" s="16" t="s">
        <v>507</v>
      </c>
      <c r="B391" s="16"/>
      <c r="C391" s="16"/>
      <c r="D391" s="16"/>
      <c r="E391" s="13">
        <f>SUBTOTAL(9,E390:E390)</f>
      </c>
      <c r="F391" s="13" t="s">
        <v>471</v>
      </c>
      <c r="G391" s="13">
        <f>SUBTOTAL(9,G390:G390)</f>
      </c>
    </row>
    <row r="392" ht="120" customHeight="1">
      <c r="A392" s="7" t="s">
        <v>653</v>
      </c>
      <c r="B392" s="8" t="s">
        <v>602</v>
      </c>
      <c r="C392" s="8"/>
      <c r="D392" s="7" t="s">
        <v>58</v>
      </c>
      <c r="E392" s="11">
        <v>40</v>
      </c>
      <c r="F392" s="11">
        <v>2000</v>
      </c>
      <c r="G392" s="11">
        <v>80000</v>
      </c>
    </row>
    <row r="393" ht="25" customHeight="1">
      <c r="A393" s="16" t="s">
        <v>507</v>
      </c>
      <c r="B393" s="16"/>
      <c r="C393" s="16"/>
      <c r="D393" s="16"/>
      <c r="E393" s="13">
        <f>SUBTOTAL(9,E392:E392)</f>
      </c>
      <c r="F393" s="13" t="s">
        <v>471</v>
      </c>
      <c r="G393" s="13">
        <f>SUBTOTAL(9,G392:G392)</f>
      </c>
    </row>
    <row r="394" ht="25" customHeight="1">
      <c r="A394" s="16" t="s">
        <v>509</v>
      </c>
      <c r="B394" s="16"/>
      <c r="C394" s="16"/>
      <c r="D394" s="16"/>
      <c r="E394" s="16"/>
      <c r="F394" s="16"/>
      <c r="G394" s="13">
        <f>SUBTOTAL(9,G388:G393)</f>
      </c>
    </row>
    <row r="395" ht="25" customHeight="1">
</row>
    <row r="396" ht="20" customHeight="1">
      <c r="A396" s="14" t="s">
        <v>423</v>
      </c>
      <c r="B396" s="14"/>
      <c r="C396" s="15" t="s">
        <v>289</v>
      </c>
      <c r="D396" s="15"/>
      <c r="E396" s="15"/>
      <c r="F396" s="15"/>
      <c r="G396" s="15"/>
    </row>
    <row r="397" ht="20" customHeight="1">
      <c r="A397" s="14" t="s">
        <v>424</v>
      </c>
      <c r="B397" s="14"/>
      <c r="C397" s="15" t="s">
        <v>425</v>
      </c>
      <c r="D397" s="15"/>
      <c r="E397" s="15"/>
      <c r="F397" s="15"/>
      <c r="G397" s="15"/>
    </row>
    <row r="398" ht="25" customHeight="1">
      <c r="A398" s="14" t="s">
        <v>426</v>
      </c>
      <c r="B398" s="14"/>
      <c r="C398" s="15" t="s">
        <v>404</v>
      </c>
      <c r="D398" s="15"/>
      <c r="E398" s="15"/>
      <c r="F398" s="15"/>
      <c r="G398" s="15"/>
    </row>
    <row r="399" ht="15" customHeight="1">
</row>
    <row r="400" ht="25" customHeight="1">
      <c r="A400" s="3" t="s">
        <v>517</v>
      </c>
      <c r="B400" s="3"/>
      <c r="C400" s="3"/>
      <c r="D400" s="3"/>
      <c r="E400" s="3"/>
      <c r="F400" s="3"/>
      <c r="G400" s="3"/>
    </row>
    <row r="401" ht="15" customHeight="1">
</row>
    <row r="402" ht="50" customHeight="1">
      <c r="A402" s="7" t="s">
        <v>335</v>
      </c>
      <c r="B402" s="7" t="s">
        <v>473</v>
      </c>
      <c r="C402" s="7"/>
      <c r="D402" s="7" t="s">
        <v>501</v>
      </c>
      <c r="E402" s="7" t="s">
        <v>502</v>
      </c>
      <c r="F402" s="7" t="s">
        <v>503</v>
      </c>
      <c r="G402" s="7" t="s">
        <v>504</v>
      </c>
    </row>
    <row r="403" ht="15" customHeight="1">
      <c r="A403" s="7">
        <v>1</v>
      </c>
      <c r="B403" s="7">
        <v>2</v>
      </c>
      <c r="C403" s="7"/>
      <c r="D403" s="7">
        <v>3</v>
      </c>
      <c r="E403" s="7">
        <v>4</v>
      </c>
      <c r="F403" s="7">
        <v>5</v>
      </c>
      <c r="G403" s="7">
        <v>6</v>
      </c>
    </row>
    <row r="404" ht="100" customHeight="1">
      <c r="A404" s="7" t="s">
        <v>443</v>
      </c>
      <c r="B404" s="8" t="s">
        <v>603</v>
      </c>
      <c r="C404" s="8"/>
      <c r="D404" s="7" t="s">
        <v>58</v>
      </c>
      <c r="E404" s="11">
        <v>65</v>
      </c>
      <c r="F404" s="11">
        <v>27.692307</v>
      </c>
      <c r="G404" s="11">
        <v>1800</v>
      </c>
    </row>
    <row r="405" ht="25" customHeight="1">
      <c r="A405" s="16" t="s">
        <v>507</v>
      </c>
      <c r="B405" s="16"/>
      <c r="C405" s="16"/>
      <c r="D405" s="16"/>
      <c r="E405" s="13">
        <f>SUBTOTAL(9,E404:E404)</f>
      </c>
      <c r="F405" s="13" t="s">
        <v>471</v>
      </c>
      <c r="G405" s="13">
        <f>SUBTOTAL(9,G404:G404)</f>
      </c>
    </row>
    <row r="406" ht="100" customHeight="1">
      <c r="A406" s="7" t="s">
        <v>452</v>
      </c>
      <c r="B406" s="8" t="s">
        <v>654</v>
      </c>
      <c r="C406" s="8"/>
      <c r="D406" s="7" t="s">
        <v>58</v>
      </c>
      <c r="E406" s="11">
        <v>8.655573</v>
      </c>
      <c r="F406" s="11">
        <v>924.26</v>
      </c>
      <c r="G406" s="11">
        <v>8000</v>
      </c>
    </row>
    <row r="407" ht="25" customHeight="1">
      <c r="A407" s="16" t="s">
        <v>507</v>
      </c>
      <c r="B407" s="16"/>
      <c r="C407" s="16"/>
      <c r="D407" s="16"/>
      <c r="E407" s="13">
        <f>SUBTOTAL(9,E406:E406)</f>
      </c>
      <c r="F407" s="13" t="s">
        <v>471</v>
      </c>
      <c r="G407" s="13">
        <f>SUBTOTAL(9,G406:G406)</f>
      </c>
    </row>
    <row r="408" ht="80" customHeight="1">
      <c r="A408" s="7" t="s">
        <v>655</v>
      </c>
      <c r="B408" s="8" t="s">
        <v>656</v>
      </c>
      <c r="C408" s="8"/>
      <c r="D408" s="7" t="s">
        <v>58</v>
      </c>
      <c r="E408" s="11">
        <v>.385083</v>
      </c>
      <c r="F408" s="11">
        <v>2596.84</v>
      </c>
      <c r="G408" s="11">
        <v>1000</v>
      </c>
    </row>
    <row r="409" ht="25" customHeight="1">
      <c r="A409" s="16" t="s">
        <v>507</v>
      </c>
      <c r="B409" s="16"/>
      <c r="C409" s="16"/>
      <c r="D409" s="16"/>
      <c r="E409" s="13">
        <f>SUBTOTAL(9,E408:E408)</f>
      </c>
      <c r="F409" s="13" t="s">
        <v>471</v>
      </c>
      <c r="G409" s="13">
        <f>SUBTOTAL(9,G408:G408)</f>
      </c>
    </row>
    <row r="410" ht="25" customHeight="1">
      <c r="A410" s="16" t="s">
        <v>509</v>
      </c>
      <c r="B410" s="16"/>
      <c r="C410" s="16"/>
      <c r="D410" s="16"/>
      <c r="E410" s="16"/>
      <c r="F410" s="16"/>
      <c r="G410" s="13">
        <f>SUBTOTAL(9,G404:G409)</f>
      </c>
    </row>
    <row r="411" ht="25" customHeight="1">
</row>
    <row r="412" ht="20" customHeight="1">
      <c r="A412" s="14" t="s">
        <v>423</v>
      </c>
      <c r="B412" s="14"/>
      <c r="C412" s="15" t="s">
        <v>289</v>
      </c>
      <c r="D412" s="15"/>
      <c r="E412" s="15"/>
      <c r="F412" s="15"/>
      <c r="G412" s="15"/>
    </row>
    <row r="413" ht="20" customHeight="1">
      <c r="A413" s="14" t="s">
        <v>424</v>
      </c>
      <c r="B413" s="14"/>
      <c r="C413" s="15" t="s">
        <v>425</v>
      </c>
      <c r="D413" s="15"/>
      <c r="E413" s="15"/>
      <c r="F413" s="15"/>
      <c r="G413" s="15"/>
    </row>
    <row r="414" ht="25" customHeight="1">
      <c r="A414" s="14" t="s">
        <v>426</v>
      </c>
      <c r="B414" s="14"/>
      <c r="C414" s="15" t="s">
        <v>404</v>
      </c>
      <c r="D414" s="15"/>
      <c r="E414" s="15"/>
      <c r="F414" s="15"/>
      <c r="G414" s="15"/>
    </row>
    <row r="415" ht="15" customHeight="1">
</row>
    <row r="416" ht="25" customHeight="1">
      <c r="A416" s="3" t="s">
        <v>524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7" t="s">
        <v>335</v>
      </c>
      <c r="B418" s="7" t="s">
        <v>473</v>
      </c>
      <c r="C418" s="7"/>
      <c r="D418" s="7" t="s">
        <v>501</v>
      </c>
      <c r="E418" s="7" t="s">
        <v>502</v>
      </c>
      <c r="F418" s="7" t="s">
        <v>503</v>
      </c>
      <c r="G418" s="7" t="s">
        <v>504</v>
      </c>
    </row>
    <row r="419" ht="15" customHeight="1">
      <c r="A419" s="7">
        <v>1</v>
      </c>
      <c r="B419" s="7">
        <v>2</v>
      </c>
      <c r="C419" s="7"/>
      <c r="D419" s="7">
        <v>3</v>
      </c>
      <c r="E419" s="7">
        <v>4</v>
      </c>
      <c r="F419" s="7">
        <v>5</v>
      </c>
      <c r="G419" s="7">
        <v>6</v>
      </c>
    </row>
    <row r="420" ht="120" customHeight="1">
      <c r="A420" s="7" t="s">
        <v>657</v>
      </c>
      <c r="B420" s="8" t="s">
        <v>607</v>
      </c>
      <c r="C420" s="8"/>
      <c r="D420" s="7" t="s">
        <v>58</v>
      </c>
      <c r="E420" s="11">
        <v>7</v>
      </c>
      <c r="F420" s="11">
        <v>1000</v>
      </c>
      <c r="G420" s="11">
        <v>7000</v>
      </c>
    </row>
    <row r="421" ht="25" customHeight="1">
      <c r="A421" s="16" t="s">
        <v>507</v>
      </c>
      <c r="B421" s="16"/>
      <c r="C421" s="16"/>
      <c r="D421" s="16"/>
      <c r="E421" s="13">
        <f>SUBTOTAL(9,E420:E420)</f>
      </c>
      <c r="F421" s="13" t="s">
        <v>471</v>
      </c>
      <c r="G421" s="13">
        <f>SUBTOTAL(9,G420:G420)</f>
      </c>
    </row>
    <row r="422" ht="120" customHeight="1">
      <c r="A422" s="7" t="s">
        <v>658</v>
      </c>
      <c r="B422" s="8" t="s">
        <v>609</v>
      </c>
      <c r="C422" s="8"/>
      <c r="D422" s="7" t="s">
        <v>58</v>
      </c>
      <c r="E422" s="11">
        <v>6</v>
      </c>
      <c r="F422" s="11">
        <v>1166.666</v>
      </c>
      <c r="G422" s="11">
        <v>7000</v>
      </c>
    </row>
    <row r="423" ht="25" customHeight="1">
      <c r="A423" s="16" t="s">
        <v>507</v>
      </c>
      <c r="B423" s="16"/>
      <c r="C423" s="16"/>
      <c r="D423" s="16"/>
      <c r="E423" s="13">
        <f>SUBTOTAL(9,E422:E422)</f>
      </c>
      <c r="F423" s="13" t="s">
        <v>471</v>
      </c>
      <c r="G423" s="13">
        <f>SUBTOTAL(9,G422:G422)</f>
      </c>
    </row>
    <row r="424" ht="80" customHeight="1">
      <c r="A424" s="7" t="s">
        <v>659</v>
      </c>
      <c r="B424" s="8" t="s">
        <v>660</v>
      </c>
      <c r="C424" s="8"/>
      <c r="D424" s="7" t="s">
        <v>58</v>
      </c>
      <c r="E424" s="11">
        <v>6</v>
      </c>
      <c r="F424" s="11">
        <v>1079.25</v>
      </c>
      <c r="G424" s="11">
        <v>6475.5</v>
      </c>
    </row>
    <row r="425" ht="25" customHeight="1">
      <c r="A425" s="16" t="s">
        <v>507</v>
      </c>
      <c r="B425" s="16"/>
      <c r="C425" s="16"/>
      <c r="D425" s="16"/>
      <c r="E425" s="13">
        <f>SUBTOTAL(9,E424:E424)</f>
      </c>
      <c r="F425" s="13" t="s">
        <v>471</v>
      </c>
      <c r="G425" s="13">
        <f>SUBTOTAL(9,G424:G424)</f>
      </c>
    </row>
    <row r="426" ht="80" customHeight="1">
      <c r="A426" s="7" t="s">
        <v>661</v>
      </c>
      <c r="B426" s="8" t="s">
        <v>612</v>
      </c>
      <c r="C426" s="8"/>
      <c r="D426" s="7" t="s">
        <v>58</v>
      </c>
      <c r="E426" s="11">
        <v>12</v>
      </c>
      <c r="F426" s="11">
        <v>2000</v>
      </c>
      <c r="G426" s="11">
        <v>24000</v>
      </c>
    </row>
    <row r="427" ht="25" customHeight="1">
      <c r="A427" s="16" t="s">
        <v>507</v>
      </c>
      <c r="B427" s="16"/>
      <c r="C427" s="16"/>
      <c r="D427" s="16"/>
      <c r="E427" s="13">
        <f>SUBTOTAL(9,E426:E426)</f>
      </c>
      <c r="F427" s="13" t="s">
        <v>471</v>
      </c>
      <c r="G427" s="13">
        <f>SUBTOTAL(9,G426:G426)</f>
      </c>
    </row>
    <row r="428" ht="100" customHeight="1">
      <c r="A428" s="7" t="s">
        <v>93</v>
      </c>
      <c r="B428" s="8" t="s">
        <v>662</v>
      </c>
      <c r="C428" s="8"/>
      <c r="D428" s="7" t="s">
        <v>58</v>
      </c>
      <c r="E428" s="11">
        <v>6</v>
      </c>
      <c r="F428" s="11">
        <v>1079.25</v>
      </c>
      <c r="G428" s="11">
        <v>6475.5</v>
      </c>
    </row>
    <row r="429" ht="25" customHeight="1">
      <c r="A429" s="16" t="s">
        <v>507</v>
      </c>
      <c r="B429" s="16"/>
      <c r="C429" s="16"/>
      <c r="D429" s="16"/>
      <c r="E429" s="13">
        <f>SUBTOTAL(9,E428:E428)</f>
      </c>
      <c r="F429" s="13" t="s">
        <v>471</v>
      </c>
      <c r="G429" s="13">
        <f>SUBTOTAL(9,G428:G428)</f>
      </c>
    </row>
    <row r="430" ht="80" customHeight="1">
      <c r="A430" s="7" t="s">
        <v>663</v>
      </c>
      <c r="B430" s="8" t="s">
        <v>616</v>
      </c>
      <c r="C430" s="8"/>
      <c r="D430" s="7" t="s">
        <v>58</v>
      </c>
      <c r="E430" s="11">
        <v>12</v>
      </c>
      <c r="F430" s="11">
        <v>3569</v>
      </c>
      <c r="G430" s="11">
        <v>42828</v>
      </c>
    </row>
    <row r="431" ht="25" customHeight="1">
      <c r="A431" s="16" t="s">
        <v>507</v>
      </c>
      <c r="B431" s="16"/>
      <c r="C431" s="16"/>
      <c r="D431" s="16"/>
      <c r="E431" s="13">
        <f>SUBTOTAL(9,E430:E430)</f>
      </c>
      <c r="F431" s="13" t="s">
        <v>471</v>
      </c>
      <c r="G431" s="13">
        <f>SUBTOTAL(9,G430:G430)</f>
      </c>
    </row>
    <row r="432" ht="80" customHeight="1">
      <c r="A432" s="7" t="s">
        <v>664</v>
      </c>
      <c r="B432" s="8" t="s">
        <v>538</v>
      </c>
      <c r="C432" s="8"/>
      <c r="D432" s="7" t="s">
        <v>58</v>
      </c>
      <c r="E432" s="11">
        <v>1</v>
      </c>
      <c r="F432" s="11">
        <v>36300</v>
      </c>
      <c r="G432" s="11">
        <v>36300</v>
      </c>
    </row>
    <row r="433" ht="25" customHeight="1">
      <c r="A433" s="16" t="s">
        <v>507</v>
      </c>
      <c r="B433" s="16"/>
      <c r="C433" s="16"/>
      <c r="D433" s="16"/>
      <c r="E433" s="13">
        <f>SUBTOTAL(9,E432:E432)</f>
      </c>
      <c r="F433" s="13" t="s">
        <v>471</v>
      </c>
      <c r="G433" s="13">
        <f>SUBTOTAL(9,G432:G432)</f>
      </c>
    </row>
    <row r="434" ht="80" customHeight="1">
      <c r="A434" s="7" t="s">
        <v>665</v>
      </c>
      <c r="B434" s="8" t="s">
        <v>534</v>
      </c>
      <c r="C434" s="8"/>
      <c r="D434" s="7" t="s">
        <v>58</v>
      </c>
      <c r="E434" s="11">
        <v>6</v>
      </c>
      <c r="F434" s="11">
        <v>18500</v>
      </c>
      <c r="G434" s="11">
        <v>111000</v>
      </c>
    </row>
    <row r="435" ht="25" customHeight="1">
      <c r="A435" s="16" t="s">
        <v>507</v>
      </c>
      <c r="B435" s="16"/>
      <c r="C435" s="16"/>
      <c r="D435" s="16"/>
      <c r="E435" s="13">
        <f>SUBTOTAL(9,E434:E434)</f>
      </c>
      <c r="F435" s="13" t="s">
        <v>471</v>
      </c>
      <c r="G435" s="13">
        <f>SUBTOTAL(9,G434:G434)</f>
      </c>
    </row>
    <row r="436" ht="80" customHeight="1">
      <c r="A436" s="7" t="s">
        <v>666</v>
      </c>
      <c r="B436" s="8" t="s">
        <v>536</v>
      </c>
      <c r="C436" s="8"/>
      <c r="D436" s="7" t="s">
        <v>58</v>
      </c>
      <c r="E436" s="11">
        <v>6</v>
      </c>
      <c r="F436" s="11">
        <v>39200</v>
      </c>
      <c r="G436" s="11">
        <v>235200</v>
      </c>
    </row>
    <row r="437" ht="25" customHeight="1">
      <c r="A437" s="16" t="s">
        <v>507</v>
      </c>
      <c r="B437" s="16"/>
      <c r="C437" s="16"/>
      <c r="D437" s="16"/>
      <c r="E437" s="13">
        <f>SUBTOTAL(9,E436:E436)</f>
      </c>
      <c r="F437" s="13" t="s">
        <v>471</v>
      </c>
      <c r="G437" s="13">
        <f>SUBTOTAL(9,G436:G436)</f>
      </c>
    </row>
    <row r="438" ht="80" customHeight="1">
      <c r="A438" s="7" t="s">
        <v>667</v>
      </c>
      <c r="B438" s="8" t="s">
        <v>528</v>
      </c>
      <c r="C438" s="8"/>
      <c r="D438" s="7" t="s">
        <v>58</v>
      </c>
      <c r="E438" s="11">
        <v>1</v>
      </c>
      <c r="F438" s="11">
        <v>60663.37</v>
      </c>
      <c r="G438" s="11">
        <v>60663.37</v>
      </c>
    </row>
    <row r="439" ht="25" customHeight="1">
      <c r="A439" s="16" t="s">
        <v>507</v>
      </c>
      <c r="B439" s="16"/>
      <c r="C439" s="16"/>
      <c r="D439" s="16"/>
      <c r="E439" s="13">
        <f>SUBTOTAL(9,E438:E438)</f>
      </c>
      <c r="F439" s="13" t="s">
        <v>471</v>
      </c>
      <c r="G439" s="13">
        <f>SUBTOTAL(9,G438:G438)</f>
      </c>
    </row>
    <row r="440" ht="25" customHeight="1">
      <c r="A440" s="16" t="s">
        <v>509</v>
      </c>
      <c r="B440" s="16"/>
      <c r="C440" s="16"/>
      <c r="D440" s="16"/>
      <c r="E440" s="16"/>
      <c r="F440" s="16"/>
      <c r="G440" s="13">
        <f>SUBTOTAL(9,G420:G439)</f>
      </c>
    </row>
    <row r="441" ht="25" customHeight="1">
</row>
    <row r="442" ht="20" customHeight="1">
      <c r="A442" s="14" t="s">
        <v>423</v>
      </c>
      <c r="B442" s="14"/>
      <c r="C442" s="15" t="s">
        <v>289</v>
      </c>
      <c r="D442" s="15"/>
      <c r="E442" s="15"/>
      <c r="F442" s="15"/>
      <c r="G442" s="15"/>
    </row>
    <row r="443" ht="20" customHeight="1">
      <c r="A443" s="14" t="s">
        <v>424</v>
      </c>
      <c r="B443" s="14"/>
      <c r="C443" s="15" t="s">
        <v>425</v>
      </c>
      <c r="D443" s="15"/>
      <c r="E443" s="15"/>
      <c r="F443" s="15"/>
      <c r="G443" s="15"/>
    </row>
    <row r="444" ht="25" customHeight="1">
      <c r="A444" s="14" t="s">
        <v>426</v>
      </c>
      <c r="B444" s="14"/>
      <c r="C444" s="15" t="s">
        <v>404</v>
      </c>
      <c r="D444" s="15"/>
      <c r="E444" s="15"/>
      <c r="F444" s="15"/>
      <c r="G444" s="15"/>
    </row>
    <row r="445" ht="15" customHeight="1">
</row>
    <row r="446" ht="25" customHeight="1">
      <c r="A446" s="3" t="s">
        <v>543</v>
      </c>
      <c r="B446" s="3"/>
      <c r="C446" s="3"/>
      <c r="D446" s="3"/>
      <c r="E446" s="3"/>
      <c r="F446" s="3"/>
      <c r="G446" s="3"/>
    </row>
    <row r="447" ht="15" customHeight="1">
</row>
    <row r="448" ht="50" customHeight="1">
      <c r="A448" s="7" t="s">
        <v>335</v>
      </c>
      <c r="B448" s="7" t="s">
        <v>473</v>
      </c>
      <c r="C448" s="7"/>
      <c r="D448" s="7" t="s">
        <v>501</v>
      </c>
      <c r="E448" s="7" t="s">
        <v>502</v>
      </c>
      <c r="F448" s="7" t="s">
        <v>503</v>
      </c>
      <c r="G448" s="7" t="s">
        <v>504</v>
      </c>
    </row>
    <row r="449" ht="15" customHeight="1">
      <c r="A449" s="7">
        <v>1</v>
      </c>
      <c r="B449" s="7">
        <v>2</v>
      </c>
      <c r="C449" s="7"/>
      <c r="D449" s="7">
        <v>3</v>
      </c>
      <c r="E449" s="7">
        <v>4</v>
      </c>
      <c r="F449" s="7">
        <v>5</v>
      </c>
      <c r="G449" s="7">
        <v>6</v>
      </c>
    </row>
    <row r="450" ht="60" customHeight="1">
      <c r="A450" s="7" t="s">
        <v>668</v>
      </c>
      <c r="B450" s="8" t="s">
        <v>620</v>
      </c>
      <c r="C450" s="8"/>
      <c r="D450" s="7" t="s">
        <v>58</v>
      </c>
      <c r="E450" s="11">
        <v>16</v>
      </c>
      <c r="F450" s="11">
        <v>2000</v>
      </c>
      <c r="G450" s="11">
        <v>32000</v>
      </c>
    </row>
    <row r="451" ht="25" customHeight="1">
      <c r="A451" s="16" t="s">
        <v>507</v>
      </c>
      <c r="B451" s="16"/>
      <c r="C451" s="16"/>
      <c r="D451" s="16"/>
      <c r="E451" s="13">
        <f>SUBTOTAL(9,E450:E450)</f>
      </c>
      <c r="F451" s="13" t="s">
        <v>471</v>
      </c>
      <c r="G451" s="13">
        <f>SUBTOTAL(9,G450:G450)</f>
      </c>
    </row>
    <row r="452" ht="60" customHeight="1">
      <c r="A452" s="7" t="s">
        <v>669</v>
      </c>
      <c r="B452" s="8" t="s">
        <v>622</v>
      </c>
      <c r="C452" s="8"/>
      <c r="D452" s="7" t="s">
        <v>58</v>
      </c>
      <c r="E452" s="11">
        <v>80</v>
      </c>
      <c r="F452" s="11">
        <v>500</v>
      </c>
      <c r="G452" s="11">
        <v>40000</v>
      </c>
    </row>
    <row r="453" ht="25" customHeight="1">
      <c r="A453" s="16" t="s">
        <v>507</v>
      </c>
      <c r="B453" s="16"/>
      <c r="C453" s="16"/>
      <c r="D453" s="16"/>
      <c r="E453" s="13">
        <f>SUBTOTAL(9,E452:E452)</f>
      </c>
      <c r="F453" s="13" t="s">
        <v>471</v>
      </c>
      <c r="G453" s="13">
        <f>SUBTOTAL(9,G452:G452)</f>
      </c>
    </row>
    <row r="454" ht="25" customHeight="1">
      <c r="A454" s="16" t="s">
        <v>509</v>
      </c>
      <c r="B454" s="16"/>
      <c r="C454" s="16"/>
      <c r="D454" s="16"/>
      <c r="E454" s="16"/>
      <c r="F454" s="16"/>
      <c r="G454" s="13">
        <f>SUBTOTAL(9,G450:G453)</f>
      </c>
    </row>
    <row r="455" ht="25" customHeight="1">
</row>
    <row r="456" ht="20" customHeight="1">
      <c r="A456" s="14" t="s">
        <v>423</v>
      </c>
      <c r="B456" s="14"/>
      <c r="C456" s="15" t="s">
        <v>289</v>
      </c>
      <c r="D456" s="15"/>
      <c r="E456" s="15"/>
      <c r="F456" s="15"/>
      <c r="G456" s="15"/>
    </row>
    <row r="457" ht="20" customHeight="1">
      <c r="A457" s="14" t="s">
        <v>424</v>
      </c>
      <c r="B457" s="14"/>
      <c r="C457" s="15" t="s">
        <v>425</v>
      </c>
      <c r="D457" s="15"/>
      <c r="E457" s="15"/>
      <c r="F457" s="15"/>
      <c r="G457" s="15"/>
    </row>
    <row r="458" ht="25" customHeight="1">
      <c r="A458" s="14" t="s">
        <v>426</v>
      </c>
      <c r="B458" s="14"/>
      <c r="C458" s="15" t="s">
        <v>404</v>
      </c>
      <c r="D458" s="15"/>
      <c r="E458" s="15"/>
      <c r="F458" s="15"/>
      <c r="G458" s="15"/>
    </row>
    <row r="459" ht="15" customHeight="1">
</row>
    <row r="460" ht="25" customHeight="1">
      <c r="A460" s="3" t="s">
        <v>547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7" t="s">
        <v>335</v>
      </c>
      <c r="B462" s="7" t="s">
        <v>473</v>
      </c>
      <c r="C462" s="7"/>
      <c r="D462" s="7" t="s">
        <v>501</v>
      </c>
      <c r="E462" s="7" t="s">
        <v>502</v>
      </c>
      <c r="F462" s="7" t="s">
        <v>503</v>
      </c>
      <c r="G462" s="7" t="s">
        <v>504</v>
      </c>
    </row>
    <row r="463" ht="15" customHeight="1">
      <c r="A463" s="7">
        <v>1</v>
      </c>
      <c r="B463" s="7">
        <v>2</v>
      </c>
      <c r="C463" s="7"/>
      <c r="D463" s="7">
        <v>3</v>
      </c>
      <c r="E463" s="7">
        <v>4</v>
      </c>
      <c r="F463" s="7">
        <v>5</v>
      </c>
      <c r="G463" s="7">
        <v>6</v>
      </c>
    </row>
    <row r="464" ht="80" customHeight="1">
      <c r="A464" s="7" t="s">
        <v>460</v>
      </c>
      <c r="B464" s="8" t="s">
        <v>670</v>
      </c>
      <c r="C464" s="8"/>
      <c r="D464" s="7" t="s">
        <v>58</v>
      </c>
      <c r="E464" s="11">
        <v>1</v>
      </c>
      <c r="F464" s="11">
        <v>40000</v>
      </c>
      <c r="G464" s="11">
        <v>40000</v>
      </c>
    </row>
    <row r="465" ht="25" customHeight="1">
      <c r="A465" s="16" t="s">
        <v>507</v>
      </c>
      <c r="B465" s="16"/>
      <c r="C465" s="16"/>
      <c r="D465" s="16"/>
      <c r="E465" s="13">
        <f>SUBTOTAL(9,E464:E464)</f>
      </c>
      <c r="F465" s="13" t="s">
        <v>471</v>
      </c>
      <c r="G465" s="13">
        <f>SUBTOTAL(9,G464:G464)</f>
      </c>
    </row>
    <row r="466" ht="80" customHeight="1">
      <c r="A466" s="7" t="s">
        <v>671</v>
      </c>
      <c r="B466" s="8" t="s">
        <v>548</v>
      </c>
      <c r="C466" s="8"/>
      <c r="D466" s="7" t="s">
        <v>58</v>
      </c>
      <c r="E466" s="11">
        <v>12</v>
      </c>
      <c r="F466" s="11">
        <v>5833.3333</v>
      </c>
      <c r="G466" s="11">
        <v>70000</v>
      </c>
    </row>
    <row r="467" ht="25" customHeight="1">
      <c r="A467" s="16" t="s">
        <v>507</v>
      </c>
      <c r="B467" s="16"/>
      <c r="C467" s="16"/>
      <c r="D467" s="16"/>
      <c r="E467" s="13">
        <f>SUBTOTAL(9,E466:E466)</f>
      </c>
      <c r="F467" s="13" t="s">
        <v>471</v>
      </c>
      <c r="G467" s="13">
        <f>SUBTOTAL(9,G466:G466)</f>
      </c>
    </row>
    <row r="468" ht="80" customHeight="1">
      <c r="A468" s="7" t="s">
        <v>672</v>
      </c>
      <c r="B468" s="8" t="s">
        <v>624</v>
      </c>
      <c r="C468" s="8"/>
      <c r="D468" s="7" t="s">
        <v>58</v>
      </c>
      <c r="E468" s="11">
        <v>12</v>
      </c>
      <c r="F468" s="11">
        <v>1000</v>
      </c>
      <c r="G468" s="11">
        <v>12000</v>
      </c>
    </row>
    <row r="469" ht="25" customHeight="1">
      <c r="A469" s="16" t="s">
        <v>507</v>
      </c>
      <c r="B469" s="16"/>
      <c r="C469" s="16"/>
      <c r="D469" s="16"/>
      <c r="E469" s="13">
        <f>SUBTOTAL(9,E468:E468)</f>
      </c>
      <c r="F469" s="13" t="s">
        <v>471</v>
      </c>
      <c r="G469" s="13">
        <f>SUBTOTAL(9,G468:G468)</f>
      </c>
    </row>
    <row r="470" ht="80" customHeight="1">
      <c r="A470" s="7" t="s">
        <v>673</v>
      </c>
      <c r="B470" s="8" t="s">
        <v>626</v>
      </c>
      <c r="C470" s="8"/>
      <c r="D470" s="7" t="s">
        <v>58</v>
      </c>
      <c r="E470" s="11">
        <v>1</v>
      </c>
      <c r="F470" s="11">
        <v>140000</v>
      </c>
      <c r="G470" s="11">
        <v>140000</v>
      </c>
    </row>
    <row r="471" ht="25" customHeight="1">
      <c r="A471" s="16" t="s">
        <v>507</v>
      </c>
      <c r="B471" s="16"/>
      <c r="C471" s="16"/>
      <c r="D471" s="16"/>
      <c r="E471" s="13">
        <f>SUBTOTAL(9,E470:E470)</f>
      </c>
      <c r="F471" s="13" t="s">
        <v>471</v>
      </c>
      <c r="G471" s="13">
        <f>SUBTOTAL(9,G470:G470)</f>
      </c>
    </row>
    <row r="472" ht="100" customHeight="1">
      <c r="A472" s="7" t="s">
        <v>674</v>
      </c>
      <c r="B472" s="8" t="s">
        <v>675</v>
      </c>
      <c r="C472" s="8"/>
      <c r="D472" s="7" t="s">
        <v>58</v>
      </c>
      <c r="E472" s="11">
        <v>5</v>
      </c>
      <c r="F472" s="11">
        <v>1283760</v>
      </c>
      <c r="G472" s="11">
        <v>6418800</v>
      </c>
    </row>
    <row r="473" ht="25" customHeight="1">
      <c r="A473" s="16" t="s">
        <v>507</v>
      </c>
      <c r="B473" s="16"/>
      <c r="C473" s="16"/>
      <c r="D473" s="16"/>
      <c r="E473" s="13">
        <f>SUBTOTAL(9,E472:E472)</f>
      </c>
      <c r="F473" s="13" t="s">
        <v>471</v>
      </c>
      <c r="G473" s="13">
        <f>SUBTOTAL(9,G472:G472)</f>
      </c>
    </row>
    <row r="474" ht="80" customHeight="1">
      <c r="A474" s="7" t="s">
        <v>676</v>
      </c>
      <c r="B474" s="8" t="s">
        <v>564</v>
      </c>
      <c r="C474" s="8"/>
      <c r="D474" s="7" t="s">
        <v>58</v>
      </c>
      <c r="E474" s="11">
        <v>749</v>
      </c>
      <c r="F474" s="11">
        <v>1100</v>
      </c>
      <c r="G474" s="11">
        <v>823900</v>
      </c>
    </row>
    <row r="475" ht="25" customHeight="1">
      <c r="A475" s="16" t="s">
        <v>507</v>
      </c>
      <c r="B475" s="16"/>
      <c r="C475" s="16"/>
      <c r="D475" s="16"/>
      <c r="E475" s="13">
        <f>SUBTOTAL(9,E474:E474)</f>
      </c>
      <c r="F475" s="13" t="s">
        <v>471</v>
      </c>
      <c r="G475" s="13">
        <f>SUBTOTAL(9,G474:G474)</f>
      </c>
    </row>
    <row r="476" ht="80" customHeight="1">
      <c r="A476" s="7" t="s">
        <v>677</v>
      </c>
      <c r="B476" s="8" t="s">
        <v>566</v>
      </c>
      <c r="C476" s="8"/>
      <c r="D476" s="7" t="s">
        <v>58</v>
      </c>
      <c r="E476" s="11">
        <v>730</v>
      </c>
      <c r="F476" s="11">
        <v>1700</v>
      </c>
      <c r="G476" s="11">
        <v>1241000</v>
      </c>
    </row>
    <row r="477" ht="80" customHeight="1">
      <c r="A477" s="7" t="s">
        <v>677</v>
      </c>
      <c r="B477" s="8" t="s">
        <v>566</v>
      </c>
      <c r="C477" s="8"/>
      <c r="D477" s="7" t="s">
        <v>58</v>
      </c>
      <c r="E477" s="11">
        <v>2</v>
      </c>
      <c r="F477" s="11">
        <v>1500</v>
      </c>
      <c r="G477" s="11">
        <v>3000</v>
      </c>
    </row>
    <row r="478" ht="25" customHeight="1">
      <c r="A478" s="16" t="s">
        <v>507</v>
      </c>
      <c r="B478" s="16"/>
      <c r="C478" s="16"/>
      <c r="D478" s="16"/>
      <c r="E478" s="13">
        <f>SUBTOTAL(9,E476:E477)</f>
      </c>
      <c r="F478" s="13" t="s">
        <v>471</v>
      </c>
      <c r="G478" s="13">
        <f>SUBTOTAL(9,G476:G477)</f>
      </c>
    </row>
    <row r="479" ht="80" customHeight="1">
      <c r="A479" s="7" t="s">
        <v>678</v>
      </c>
      <c r="B479" s="8" t="s">
        <v>568</v>
      </c>
      <c r="C479" s="8"/>
      <c r="D479" s="7" t="s">
        <v>58</v>
      </c>
      <c r="E479" s="11">
        <v>100</v>
      </c>
      <c r="F479" s="11">
        <v>1100</v>
      </c>
      <c r="G479" s="11">
        <v>110000</v>
      </c>
    </row>
    <row r="480" ht="25" customHeight="1">
      <c r="A480" s="16" t="s">
        <v>507</v>
      </c>
      <c r="B480" s="16"/>
      <c r="C480" s="16"/>
      <c r="D480" s="16"/>
      <c r="E480" s="13">
        <f>SUBTOTAL(9,E479:E479)</f>
      </c>
      <c r="F480" s="13" t="s">
        <v>471</v>
      </c>
      <c r="G480" s="13">
        <f>SUBTOTAL(9,G479:G479)</f>
      </c>
    </row>
    <row r="481" ht="80" customHeight="1">
      <c r="A481" s="7" t="s">
        <v>679</v>
      </c>
      <c r="B481" s="8" t="s">
        <v>570</v>
      </c>
      <c r="C481" s="8"/>
      <c r="D481" s="7" t="s">
        <v>58</v>
      </c>
      <c r="E481" s="11">
        <v>80</v>
      </c>
      <c r="F481" s="11">
        <v>1700</v>
      </c>
      <c r="G481" s="11">
        <v>136000</v>
      </c>
    </row>
    <row r="482" ht="25" customHeight="1">
      <c r="A482" s="16" t="s">
        <v>507</v>
      </c>
      <c r="B482" s="16"/>
      <c r="C482" s="16"/>
      <c r="D482" s="16"/>
      <c r="E482" s="13">
        <f>SUBTOTAL(9,E481:E481)</f>
      </c>
      <c r="F482" s="13" t="s">
        <v>471</v>
      </c>
      <c r="G482" s="13">
        <f>SUBTOTAL(9,G481:G481)</f>
      </c>
    </row>
    <row r="483" ht="60" customHeight="1">
      <c r="A483" s="7" t="s">
        <v>680</v>
      </c>
      <c r="B483" s="8" t="s">
        <v>556</v>
      </c>
      <c r="C483" s="8"/>
      <c r="D483" s="7" t="s">
        <v>58</v>
      </c>
      <c r="E483" s="11">
        <v>1</v>
      </c>
      <c r="F483" s="11">
        <v>250000</v>
      </c>
      <c r="G483" s="11">
        <v>250000</v>
      </c>
    </row>
    <row r="484" ht="25" customHeight="1">
      <c r="A484" s="16" t="s">
        <v>507</v>
      </c>
      <c r="B484" s="16"/>
      <c r="C484" s="16"/>
      <c r="D484" s="16"/>
      <c r="E484" s="13">
        <f>SUBTOTAL(9,E483:E483)</f>
      </c>
      <c r="F484" s="13" t="s">
        <v>471</v>
      </c>
      <c r="G484" s="13">
        <f>SUBTOTAL(9,G483:G483)</f>
      </c>
    </row>
    <row r="485" ht="25" customHeight="1">
      <c r="A485" s="16" t="s">
        <v>509</v>
      </c>
      <c r="B485" s="16"/>
      <c r="C485" s="16"/>
      <c r="D485" s="16"/>
      <c r="E485" s="16"/>
      <c r="F485" s="16"/>
      <c r="G485" s="13">
        <f>SUBTOTAL(9,G464:G484)</f>
      </c>
    </row>
    <row r="486" ht="25" customHeight="1">
</row>
    <row r="487" ht="20" customHeight="1">
      <c r="A487" s="14" t="s">
        <v>423</v>
      </c>
      <c r="B487" s="14"/>
      <c r="C487" s="15" t="s">
        <v>289</v>
      </c>
      <c r="D487" s="15"/>
      <c r="E487" s="15"/>
      <c r="F487" s="15"/>
      <c r="G487" s="15"/>
    </row>
    <row r="488" ht="20" customHeight="1">
      <c r="A488" s="14" t="s">
        <v>424</v>
      </c>
      <c r="B488" s="14"/>
      <c r="C488" s="15" t="s">
        <v>425</v>
      </c>
      <c r="D488" s="15"/>
      <c r="E488" s="15"/>
      <c r="F488" s="15"/>
      <c r="G488" s="15"/>
    </row>
    <row r="489" ht="25" customHeight="1">
      <c r="A489" s="14" t="s">
        <v>426</v>
      </c>
      <c r="B489" s="14"/>
      <c r="C489" s="15" t="s">
        <v>404</v>
      </c>
      <c r="D489" s="15"/>
      <c r="E489" s="15"/>
      <c r="F489" s="15"/>
      <c r="G489" s="15"/>
    </row>
    <row r="490" ht="15" customHeight="1">
</row>
    <row r="491" ht="25" customHeight="1">
      <c r="A491" s="3" t="s">
        <v>571</v>
      </c>
      <c r="B491" s="3"/>
      <c r="C491" s="3"/>
      <c r="D491" s="3"/>
      <c r="E491" s="3"/>
      <c r="F491" s="3"/>
      <c r="G491" s="3"/>
    </row>
    <row r="492" ht="15" customHeight="1">
</row>
    <row r="493" ht="50" customHeight="1">
      <c r="A493" s="7" t="s">
        <v>335</v>
      </c>
      <c r="B493" s="7" t="s">
        <v>473</v>
      </c>
      <c r="C493" s="7"/>
      <c r="D493" s="7" t="s">
        <v>501</v>
      </c>
      <c r="E493" s="7" t="s">
        <v>502</v>
      </c>
      <c r="F493" s="7" t="s">
        <v>503</v>
      </c>
      <c r="G493" s="7" t="s">
        <v>504</v>
      </c>
    </row>
    <row r="494" ht="15" customHeight="1">
      <c r="A494" s="7">
        <v>1</v>
      </c>
      <c r="B494" s="7">
        <v>2</v>
      </c>
      <c r="C494" s="7"/>
      <c r="D494" s="7">
        <v>3</v>
      </c>
      <c r="E494" s="7">
        <v>4</v>
      </c>
      <c r="F494" s="7">
        <v>5</v>
      </c>
      <c r="G494" s="7">
        <v>6</v>
      </c>
    </row>
    <row r="495" ht="60" customHeight="1">
      <c r="A495" s="7" t="s">
        <v>681</v>
      </c>
      <c r="B495" s="8" t="s">
        <v>573</v>
      </c>
      <c r="C495" s="8"/>
      <c r="D495" s="7" t="s">
        <v>58</v>
      </c>
      <c r="E495" s="11">
        <v>200</v>
      </c>
      <c r="F495" s="11">
        <v>7000</v>
      </c>
      <c r="G495" s="11">
        <v>1400000</v>
      </c>
    </row>
    <row r="496" ht="60" customHeight="1">
      <c r="A496" s="7" t="s">
        <v>681</v>
      </c>
      <c r="B496" s="8" t="s">
        <v>573</v>
      </c>
      <c r="C496" s="8"/>
      <c r="D496" s="7" t="s">
        <v>58</v>
      </c>
      <c r="E496" s="11">
        <v>42</v>
      </c>
      <c r="F496" s="11">
        <v>18000</v>
      </c>
      <c r="G496" s="11">
        <v>756000</v>
      </c>
    </row>
    <row r="497" ht="25" customHeight="1">
      <c r="A497" s="16" t="s">
        <v>507</v>
      </c>
      <c r="B497" s="16"/>
      <c r="C497" s="16"/>
      <c r="D497" s="16"/>
      <c r="E497" s="13">
        <f>SUBTOTAL(9,E495:E496)</f>
      </c>
      <c r="F497" s="13" t="s">
        <v>471</v>
      </c>
      <c r="G497" s="13">
        <f>SUBTOTAL(9,G495:G496)</f>
      </c>
    </row>
    <row r="498" ht="60" customHeight="1">
      <c r="A498" s="7" t="s">
        <v>682</v>
      </c>
      <c r="B498" s="8" t="s">
        <v>575</v>
      </c>
      <c r="C498" s="8"/>
      <c r="D498" s="7" t="s">
        <v>58</v>
      </c>
      <c r="E498" s="11">
        <v>242</v>
      </c>
      <c r="F498" s="11">
        <v>5000</v>
      </c>
      <c r="G498" s="11">
        <v>1210000</v>
      </c>
    </row>
    <row r="499" ht="25" customHeight="1">
      <c r="A499" s="16" t="s">
        <v>507</v>
      </c>
      <c r="B499" s="16"/>
      <c r="C499" s="16"/>
      <c r="D499" s="16"/>
      <c r="E499" s="13">
        <f>SUBTOTAL(9,E498:E498)</f>
      </c>
      <c r="F499" s="13" t="s">
        <v>471</v>
      </c>
      <c r="G499" s="13">
        <f>SUBTOTAL(9,G498:G498)</f>
      </c>
    </row>
    <row r="500" ht="60" customHeight="1">
      <c r="A500" s="7" t="s">
        <v>683</v>
      </c>
      <c r="B500" s="8" t="s">
        <v>577</v>
      </c>
      <c r="C500" s="8"/>
      <c r="D500" s="7" t="s">
        <v>58</v>
      </c>
      <c r="E500" s="11">
        <v>42</v>
      </c>
      <c r="F500" s="11">
        <v>20000</v>
      </c>
      <c r="G500" s="11">
        <v>840000</v>
      </c>
    </row>
    <row r="501" ht="60" customHeight="1">
      <c r="A501" s="7" t="s">
        <v>683</v>
      </c>
      <c r="B501" s="8" t="s">
        <v>578</v>
      </c>
      <c r="C501" s="8"/>
      <c r="D501" s="7" t="s">
        <v>58</v>
      </c>
      <c r="E501" s="11">
        <v>200</v>
      </c>
      <c r="F501" s="11">
        <v>6000</v>
      </c>
      <c r="G501" s="11">
        <v>1200000</v>
      </c>
    </row>
    <row r="502" ht="25" customHeight="1">
      <c r="A502" s="16" t="s">
        <v>507</v>
      </c>
      <c r="B502" s="16"/>
      <c r="C502" s="16"/>
      <c r="D502" s="16"/>
      <c r="E502" s="13">
        <f>SUBTOTAL(9,E500:E501)</f>
      </c>
      <c r="F502" s="13" t="s">
        <v>471</v>
      </c>
      <c r="G502" s="13">
        <f>SUBTOTAL(9,G500:G501)</f>
      </c>
    </row>
    <row r="503" ht="60" customHeight="1">
      <c r="A503" s="7" t="s">
        <v>684</v>
      </c>
      <c r="B503" s="8" t="s">
        <v>580</v>
      </c>
      <c r="C503" s="8"/>
      <c r="D503" s="7" t="s">
        <v>58</v>
      </c>
      <c r="E503" s="11">
        <v>242</v>
      </c>
      <c r="F503" s="11">
        <v>800</v>
      </c>
      <c r="G503" s="11">
        <v>193600</v>
      </c>
    </row>
    <row r="504" ht="25" customHeight="1">
      <c r="A504" s="16" t="s">
        <v>507</v>
      </c>
      <c r="B504" s="16"/>
      <c r="C504" s="16"/>
      <c r="D504" s="16"/>
      <c r="E504" s="13">
        <f>SUBTOTAL(9,E503:E503)</f>
      </c>
      <c r="F504" s="13" t="s">
        <v>471</v>
      </c>
      <c r="G504" s="13">
        <f>SUBTOTAL(9,G503:G503)</f>
      </c>
    </row>
    <row r="505" ht="60" customHeight="1">
      <c r="A505" s="7" t="s">
        <v>685</v>
      </c>
      <c r="B505" s="8" t="s">
        <v>582</v>
      </c>
      <c r="C505" s="8"/>
      <c r="D505" s="7" t="s">
        <v>58</v>
      </c>
      <c r="E505" s="11">
        <v>200</v>
      </c>
      <c r="F505" s="11">
        <v>5000</v>
      </c>
      <c r="G505" s="11">
        <v>1000000</v>
      </c>
    </row>
    <row r="506" ht="60" customHeight="1">
      <c r="A506" s="7" t="s">
        <v>685</v>
      </c>
      <c r="B506" s="8" t="s">
        <v>582</v>
      </c>
      <c r="C506" s="8"/>
      <c r="D506" s="7" t="s">
        <v>58</v>
      </c>
      <c r="E506" s="11">
        <v>42</v>
      </c>
      <c r="F506" s="11">
        <v>7000</v>
      </c>
      <c r="G506" s="11">
        <v>294000</v>
      </c>
    </row>
    <row r="507" ht="25" customHeight="1">
      <c r="A507" s="16" t="s">
        <v>507</v>
      </c>
      <c r="B507" s="16"/>
      <c r="C507" s="16"/>
      <c r="D507" s="16"/>
      <c r="E507" s="13">
        <f>SUBTOTAL(9,E505:E506)</f>
      </c>
      <c r="F507" s="13" t="s">
        <v>471</v>
      </c>
      <c r="G507" s="13">
        <f>SUBTOTAL(9,G505:G506)</f>
      </c>
    </row>
    <row r="508" ht="60" customHeight="1">
      <c r="A508" s="7" t="s">
        <v>686</v>
      </c>
      <c r="B508" s="8" t="s">
        <v>584</v>
      </c>
      <c r="C508" s="8"/>
      <c r="D508" s="7" t="s">
        <v>58</v>
      </c>
      <c r="E508" s="11">
        <v>200</v>
      </c>
      <c r="F508" s="11">
        <v>1500</v>
      </c>
      <c r="G508" s="11">
        <v>300000</v>
      </c>
    </row>
    <row r="509" ht="80" customHeight="1">
      <c r="A509" s="7" t="s">
        <v>686</v>
      </c>
      <c r="B509" s="8" t="s">
        <v>585</v>
      </c>
      <c r="C509" s="8"/>
      <c r="D509" s="7" t="s">
        <v>58</v>
      </c>
      <c r="E509" s="11">
        <v>42</v>
      </c>
      <c r="F509" s="11">
        <v>4000</v>
      </c>
      <c r="G509" s="11">
        <v>168000</v>
      </c>
    </row>
    <row r="510" ht="25" customHeight="1">
      <c r="A510" s="16" t="s">
        <v>507</v>
      </c>
      <c r="B510" s="16"/>
      <c r="C510" s="16"/>
      <c r="D510" s="16"/>
      <c r="E510" s="13">
        <f>SUBTOTAL(9,E508:E509)</f>
      </c>
      <c r="F510" s="13" t="s">
        <v>471</v>
      </c>
      <c r="G510" s="13">
        <f>SUBTOTAL(9,G508:G509)</f>
      </c>
    </row>
    <row r="511" ht="60" customHeight="1">
      <c r="A511" s="7" t="s">
        <v>687</v>
      </c>
      <c r="B511" s="8" t="s">
        <v>587</v>
      </c>
      <c r="C511" s="8"/>
      <c r="D511" s="7" t="s">
        <v>58</v>
      </c>
      <c r="E511" s="11">
        <v>242</v>
      </c>
      <c r="F511" s="11">
        <v>700</v>
      </c>
      <c r="G511" s="11">
        <v>169400</v>
      </c>
    </row>
    <row r="512" ht="25" customHeight="1">
      <c r="A512" s="16" t="s">
        <v>507</v>
      </c>
      <c r="B512" s="16"/>
      <c r="C512" s="16"/>
      <c r="D512" s="16"/>
      <c r="E512" s="13">
        <f>SUBTOTAL(9,E511:E511)</f>
      </c>
      <c r="F512" s="13" t="s">
        <v>471</v>
      </c>
      <c r="G512" s="13">
        <f>SUBTOTAL(9,G511:G511)</f>
      </c>
    </row>
    <row r="513" ht="60" customHeight="1">
      <c r="A513" s="7" t="s">
        <v>688</v>
      </c>
      <c r="B513" s="8" t="s">
        <v>641</v>
      </c>
      <c r="C513" s="8"/>
      <c r="D513" s="7" t="s">
        <v>58</v>
      </c>
      <c r="E513" s="11">
        <v>142</v>
      </c>
      <c r="F513" s="11">
        <v>2500</v>
      </c>
      <c r="G513" s="11">
        <v>355000</v>
      </c>
    </row>
    <row r="514" ht="25" customHeight="1">
      <c r="A514" s="16" t="s">
        <v>507</v>
      </c>
      <c r="B514" s="16"/>
      <c r="C514" s="16"/>
      <c r="D514" s="16"/>
      <c r="E514" s="13">
        <f>SUBTOTAL(9,E513:E513)</f>
      </c>
      <c r="F514" s="13" t="s">
        <v>471</v>
      </c>
      <c r="G514" s="13">
        <f>SUBTOTAL(9,G513:G513)</f>
      </c>
    </row>
    <row r="515" ht="25" customHeight="1">
      <c r="A515" s="16" t="s">
        <v>509</v>
      </c>
      <c r="B515" s="16"/>
      <c r="C515" s="16"/>
      <c r="D515" s="16"/>
      <c r="E515" s="16"/>
      <c r="F515" s="16"/>
      <c r="G515" s="13">
        <f>SUBTOTAL(9,G495:G514)</f>
      </c>
    </row>
    <row r="516" ht="25" customHeight="1">
</row>
    <row r="517" ht="20" customHeight="1">
      <c r="A517" s="14" t="s">
        <v>423</v>
      </c>
      <c r="B517" s="14"/>
      <c r="C517" s="15" t="s">
        <v>289</v>
      </c>
      <c r="D517" s="15"/>
      <c r="E517" s="15"/>
      <c r="F517" s="15"/>
      <c r="G517" s="15"/>
    </row>
    <row r="518" ht="20" customHeight="1">
      <c r="A518" s="14" t="s">
        <v>424</v>
      </c>
      <c r="B518" s="14"/>
      <c r="C518" s="15" t="s">
        <v>425</v>
      </c>
      <c r="D518" s="15"/>
      <c r="E518" s="15"/>
      <c r="F518" s="15"/>
      <c r="G518" s="15"/>
    </row>
    <row r="519" ht="25" customHeight="1">
      <c r="A519" s="14" t="s">
        <v>426</v>
      </c>
      <c r="B519" s="14"/>
      <c r="C519" s="15" t="s">
        <v>404</v>
      </c>
      <c r="D519" s="15"/>
      <c r="E519" s="15"/>
      <c r="F519" s="15"/>
      <c r="G519" s="15"/>
    </row>
    <row r="520" ht="15" customHeight="1">
</row>
    <row r="521" ht="25" customHeight="1">
      <c r="A521" s="3" t="s">
        <v>588</v>
      </c>
      <c r="B521" s="3"/>
      <c r="C521" s="3"/>
      <c r="D521" s="3"/>
      <c r="E521" s="3"/>
      <c r="F521" s="3"/>
      <c r="G521" s="3"/>
    </row>
    <row r="522" ht="15" customHeight="1">
</row>
    <row r="523" ht="50" customHeight="1">
      <c r="A523" s="7" t="s">
        <v>335</v>
      </c>
      <c r="B523" s="7" t="s">
        <v>473</v>
      </c>
      <c r="C523" s="7"/>
      <c r="D523" s="7" t="s">
        <v>501</v>
      </c>
      <c r="E523" s="7" t="s">
        <v>502</v>
      </c>
      <c r="F523" s="7" t="s">
        <v>503</v>
      </c>
      <c r="G523" s="7" t="s">
        <v>504</v>
      </c>
    </row>
    <row r="524" ht="15" customHeight="1">
      <c r="A524" s="7">
        <v>1</v>
      </c>
      <c r="B524" s="7">
        <v>2</v>
      </c>
      <c r="C524" s="7"/>
      <c r="D524" s="7">
        <v>3</v>
      </c>
      <c r="E524" s="7">
        <v>4</v>
      </c>
      <c r="F524" s="7">
        <v>5</v>
      </c>
      <c r="G524" s="7">
        <v>6</v>
      </c>
    </row>
    <row r="525" ht="60" customHeight="1">
      <c r="A525" s="7" t="s">
        <v>689</v>
      </c>
      <c r="B525" s="8" t="s">
        <v>643</v>
      </c>
      <c r="C525" s="8"/>
      <c r="D525" s="7" t="s">
        <v>58</v>
      </c>
      <c r="E525" s="11">
        <v>65</v>
      </c>
      <c r="F525" s="11">
        <v>380</v>
      </c>
      <c r="G525" s="11">
        <v>24700</v>
      </c>
    </row>
    <row r="526" ht="25" customHeight="1">
      <c r="A526" s="16" t="s">
        <v>507</v>
      </c>
      <c r="B526" s="16"/>
      <c r="C526" s="16"/>
      <c r="D526" s="16"/>
      <c r="E526" s="13">
        <f>SUBTOTAL(9,E525:E525)</f>
      </c>
      <c r="F526" s="13" t="s">
        <v>471</v>
      </c>
      <c r="G526" s="13">
        <f>SUBTOTAL(9,G525:G525)</f>
      </c>
    </row>
    <row r="527" ht="60" customHeight="1">
      <c r="A527" s="7" t="s">
        <v>690</v>
      </c>
      <c r="B527" s="8" t="s">
        <v>645</v>
      </c>
      <c r="C527" s="8"/>
      <c r="D527" s="7" t="s">
        <v>58</v>
      </c>
      <c r="E527" s="11">
        <v>100</v>
      </c>
      <c r="F527" s="11">
        <v>1100</v>
      </c>
      <c r="G527" s="11">
        <v>110000</v>
      </c>
    </row>
    <row r="528" ht="25" customHeight="1">
      <c r="A528" s="16" t="s">
        <v>507</v>
      </c>
      <c r="B528" s="16"/>
      <c r="C528" s="16"/>
      <c r="D528" s="16"/>
      <c r="E528" s="13">
        <f>SUBTOTAL(9,E527:E527)</f>
      </c>
      <c r="F528" s="13" t="s">
        <v>471</v>
      </c>
      <c r="G528" s="13">
        <f>SUBTOTAL(9,G527:G527)</f>
      </c>
    </row>
    <row r="529" ht="60" customHeight="1">
      <c r="A529" s="7" t="s">
        <v>142</v>
      </c>
      <c r="B529" s="8" t="s">
        <v>646</v>
      </c>
      <c r="C529" s="8"/>
      <c r="D529" s="7" t="s">
        <v>58</v>
      </c>
      <c r="E529" s="11">
        <v>75</v>
      </c>
      <c r="F529" s="11">
        <v>400</v>
      </c>
      <c r="G529" s="11">
        <v>30000</v>
      </c>
    </row>
    <row r="530" ht="25" customHeight="1">
      <c r="A530" s="16" t="s">
        <v>507</v>
      </c>
      <c r="B530" s="16"/>
      <c r="C530" s="16"/>
      <c r="D530" s="16"/>
      <c r="E530" s="13">
        <f>SUBTOTAL(9,E529:E529)</f>
      </c>
      <c r="F530" s="13" t="s">
        <v>471</v>
      </c>
      <c r="G530" s="13">
        <f>SUBTOTAL(9,G529:G529)</f>
      </c>
    </row>
    <row r="531" ht="25" customHeight="1">
      <c r="A531" s="16" t="s">
        <v>509</v>
      </c>
      <c r="B531" s="16"/>
      <c r="C531" s="16"/>
      <c r="D531" s="16"/>
      <c r="E531" s="16"/>
      <c r="F531" s="16"/>
      <c r="G531" s="13">
        <f>SUBTOTAL(9,G525:G530)</f>
      </c>
    </row>
    <row r="532" ht="25" customHeight="1">
</row>
    <row r="533" ht="20" customHeight="1">
      <c r="A533" s="14" t="s">
        <v>423</v>
      </c>
      <c r="B533" s="14"/>
      <c r="C533" s="15" t="s">
        <v>302</v>
      </c>
      <c r="D533" s="15"/>
      <c r="E533" s="15"/>
      <c r="F533" s="15"/>
      <c r="G533" s="15"/>
    </row>
    <row r="534" ht="20" customHeight="1">
      <c r="A534" s="14" t="s">
        <v>424</v>
      </c>
      <c r="B534" s="14"/>
      <c r="C534" s="15" t="s">
        <v>425</v>
      </c>
      <c r="D534" s="15"/>
      <c r="E534" s="15"/>
      <c r="F534" s="15"/>
      <c r="G534" s="15"/>
    </row>
    <row r="535" ht="25" customHeight="1">
      <c r="A535" s="14" t="s">
        <v>426</v>
      </c>
      <c r="B535" s="14"/>
      <c r="C535" s="15" t="s">
        <v>404</v>
      </c>
      <c r="D535" s="15"/>
      <c r="E535" s="15"/>
      <c r="F535" s="15"/>
      <c r="G535" s="15"/>
    </row>
    <row r="536" ht="15" customHeight="1">
</row>
    <row r="537" ht="25" customHeight="1">
      <c r="A537" s="3" t="s">
        <v>517</v>
      </c>
      <c r="B537" s="3"/>
      <c r="C537" s="3"/>
      <c r="D537" s="3"/>
      <c r="E537" s="3"/>
      <c r="F537" s="3"/>
      <c r="G537" s="3"/>
    </row>
    <row r="538" ht="15" customHeight="1">
</row>
    <row r="539" ht="50" customHeight="1">
      <c r="A539" s="7" t="s">
        <v>335</v>
      </c>
      <c r="B539" s="7" t="s">
        <v>473</v>
      </c>
      <c r="C539" s="7"/>
      <c r="D539" s="7" t="s">
        <v>501</v>
      </c>
      <c r="E539" s="7" t="s">
        <v>502</v>
      </c>
      <c r="F539" s="7" t="s">
        <v>503</v>
      </c>
      <c r="G539" s="7" t="s">
        <v>504</v>
      </c>
    </row>
    <row r="540" ht="15" customHeight="1">
      <c r="A540" s="7">
        <v>1</v>
      </c>
      <c r="B540" s="7">
        <v>2</v>
      </c>
      <c r="C540" s="7"/>
      <c r="D540" s="7">
        <v>3</v>
      </c>
      <c r="E540" s="7">
        <v>4</v>
      </c>
      <c r="F540" s="7">
        <v>5</v>
      </c>
      <c r="G540" s="7">
        <v>6</v>
      </c>
    </row>
    <row r="541" ht="80" customHeight="1">
      <c r="A541" s="7" t="s">
        <v>456</v>
      </c>
      <c r="B541" s="8" t="s">
        <v>647</v>
      </c>
      <c r="C541" s="8"/>
      <c r="D541" s="7" t="s">
        <v>58</v>
      </c>
      <c r="E541" s="11">
        <v>3500</v>
      </c>
      <c r="F541" s="11">
        <v>7.2</v>
      </c>
      <c r="G541" s="11">
        <v>25200</v>
      </c>
    </row>
    <row r="542" ht="25" customHeight="1">
      <c r="A542" s="16" t="s">
        <v>507</v>
      </c>
      <c r="B542" s="16"/>
      <c r="C542" s="16"/>
      <c r="D542" s="16"/>
      <c r="E542" s="13">
        <f>SUBTOTAL(9,E541:E541)</f>
      </c>
      <c r="F542" s="13" t="s">
        <v>471</v>
      </c>
      <c r="G542" s="13">
        <f>SUBTOTAL(9,G541:G541)</f>
      </c>
    </row>
    <row r="543" ht="100" customHeight="1">
      <c r="A543" s="7" t="s">
        <v>655</v>
      </c>
      <c r="B543" s="8" t="s">
        <v>691</v>
      </c>
      <c r="C543" s="8"/>
      <c r="D543" s="7" t="s">
        <v>58</v>
      </c>
      <c r="E543" s="11">
        <v>18.4840036</v>
      </c>
      <c r="F543" s="11">
        <v>2596.84</v>
      </c>
      <c r="G543" s="11">
        <v>48000</v>
      </c>
    </row>
    <row r="544" ht="25" customHeight="1">
      <c r="A544" s="16" t="s">
        <v>507</v>
      </c>
      <c r="B544" s="16"/>
      <c r="C544" s="16"/>
      <c r="D544" s="16"/>
      <c r="E544" s="13">
        <f>SUBTOTAL(9,E543:E543)</f>
      </c>
      <c r="F544" s="13" t="s">
        <v>471</v>
      </c>
      <c r="G544" s="13">
        <f>SUBTOTAL(9,G543:G543)</f>
      </c>
    </row>
    <row r="545" ht="25" customHeight="1">
      <c r="A545" s="16" t="s">
        <v>509</v>
      </c>
      <c r="B545" s="16"/>
      <c r="C545" s="16"/>
      <c r="D545" s="16"/>
      <c r="E545" s="16"/>
      <c r="F545" s="16"/>
      <c r="G545" s="13">
        <f>SUBTOTAL(9,G541:G544)</f>
      </c>
    </row>
  </sheetData>
  <sheetProtection password="C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B26:C26"/>
    <mergeCell ref="A27:D27"/>
    <mergeCell ref="B28:C28"/>
    <mergeCell ref="A29:D29"/>
    <mergeCell ref="A30:F30"/>
    <mergeCell ref="A32:B32"/>
    <mergeCell ref="C32:G32"/>
    <mergeCell ref="A33:B33"/>
    <mergeCell ref="C33:G33"/>
    <mergeCell ref="A34:B34"/>
    <mergeCell ref="C34:G34"/>
    <mergeCell ref="A36:G36"/>
    <mergeCell ref="B38:C38"/>
    <mergeCell ref="B39:C39"/>
    <mergeCell ref="B40:C40"/>
    <mergeCell ref="A41:D41"/>
    <mergeCell ref="B42:C42"/>
    <mergeCell ref="A43:D43"/>
    <mergeCell ref="B44:C44"/>
    <mergeCell ref="A45:D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B70:C70"/>
    <mergeCell ref="A71:D71"/>
    <mergeCell ref="B72:C72"/>
    <mergeCell ref="A73:D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D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B121:C121"/>
    <mergeCell ref="A122:D122"/>
    <mergeCell ref="B123:C123"/>
    <mergeCell ref="A124:D124"/>
    <mergeCell ref="B125:C125"/>
    <mergeCell ref="A126:D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B138:C138"/>
    <mergeCell ref="A139:D139"/>
    <mergeCell ref="B140:C140"/>
    <mergeCell ref="A141:D141"/>
    <mergeCell ref="B142:C142"/>
    <mergeCell ref="B143:C143"/>
    <mergeCell ref="A144:D144"/>
    <mergeCell ref="B145:C145"/>
    <mergeCell ref="A146:D146"/>
    <mergeCell ref="B147:C147"/>
    <mergeCell ref="B148:C148"/>
    <mergeCell ref="A149:D149"/>
    <mergeCell ref="B150:C150"/>
    <mergeCell ref="B151:C151"/>
    <mergeCell ref="A152:D152"/>
    <mergeCell ref="B153:C153"/>
    <mergeCell ref="A154:D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C163"/>
    <mergeCell ref="B164:C164"/>
    <mergeCell ref="B165:C165"/>
    <mergeCell ref="A166:D166"/>
    <mergeCell ref="B167:C167"/>
    <mergeCell ref="A168:D168"/>
    <mergeCell ref="A169:F169"/>
    <mergeCell ref="A171:B171"/>
    <mergeCell ref="C171:G171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A180:D180"/>
    <mergeCell ref="B181:C181"/>
    <mergeCell ref="A182:D182"/>
    <mergeCell ref="B183:C183"/>
    <mergeCell ref="A184:D184"/>
    <mergeCell ref="A185:F185"/>
    <mergeCell ref="A187:B187"/>
    <mergeCell ref="C187:G187"/>
    <mergeCell ref="A188:B188"/>
    <mergeCell ref="C188:G188"/>
    <mergeCell ref="A189:B189"/>
    <mergeCell ref="C189:G189"/>
    <mergeCell ref="A191:G191"/>
    <mergeCell ref="B193:C193"/>
    <mergeCell ref="B194:C194"/>
    <mergeCell ref="B195:C195"/>
    <mergeCell ref="A196:D196"/>
    <mergeCell ref="B197:C197"/>
    <mergeCell ref="A198:D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A210:D210"/>
    <mergeCell ref="B211:C211"/>
    <mergeCell ref="A212:D212"/>
    <mergeCell ref="B213:C213"/>
    <mergeCell ref="A214:D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C223"/>
    <mergeCell ref="B224:C224"/>
    <mergeCell ref="B225:C225"/>
    <mergeCell ref="A226:D226"/>
    <mergeCell ref="B227:C227"/>
    <mergeCell ref="A228:D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A242:D242"/>
    <mergeCell ref="B243:C243"/>
    <mergeCell ref="A244:D244"/>
    <mergeCell ref="B245:C245"/>
    <mergeCell ref="A246:D246"/>
    <mergeCell ref="B247:C247"/>
    <mergeCell ref="A248:D248"/>
    <mergeCell ref="B249:C249"/>
    <mergeCell ref="A250:D250"/>
    <mergeCell ref="B251:C251"/>
    <mergeCell ref="A252:D252"/>
    <mergeCell ref="B253:C253"/>
    <mergeCell ref="A254:D254"/>
    <mergeCell ref="B255:C255"/>
    <mergeCell ref="A256:D256"/>
    <mergeCell ref="B257:C257"/>
    <mergeCell ref="A258:D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A272:D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A286:D286"/>
    <mergeCell ref="B287:C287"/>
    <mergeCell ref="A288:D288"/>
    <mergeCell ref="B289:C289"/>
    <mergeCell ref="A290:D290"/>
    <mergeCell ref="B291:C291"/>
    <mergeCell ref="A292:D292"/>
    <mergeCell ref="B293:C293"/>
    <mergeCell ref="A294:D294"/>
    <mergeCell ref="B295:C295"/>
    <mergeCell ref="B296:C296"/>
    <mergeCell ref="A297:D297"/>
    <mergeCell ref="B298:C298"/>
    <mergeCell ref="A299:D299"/>
    <mergeCell ref="B300:C300"/>
    <mergeCell ref="A301:D301"/>
    <mergeCell ref="B302:C302"/>
    <mergeCell ref="A303:D303"/>
    <mergeCell ref="A304:F304"/>
    <mergeCell ref="A306:B306"/>
    <mergeCell ref="C306:G306"/>
    <mergeCell ref="A307:B307"/>
    <mergeCell ref="C307:G307"/>
    <mergeCell ref="A308:B308"/>
    <mergeCell ref="C308:G308"/>
    <mergeCell ref="A310:G310"/>
    <mergeCell ref="B312:C312"/>
    <mergeCell ref="B313:C313"/>
    <mergeCell ref="B314:C314"/>
    <mergeCell ref="B315:C315"/>
    <mergeCell ref="A316:D316"/>
    <mergeCell ref="B317:C317"/>
    <mergeCell ref="A318:D318"/>
    <mergeCell ref="B319:C319"/>
    <mergeCell ref="B320:C320"/>
    <mergeCell ref="A321:D321"/>
    <mergeCell ref="B322:C322"/>
    <mergeCell ref="A323:D323"/>
    <mergeCell ref="B324:C324"/>
    <mergeCell ref="B325:C325"/>
    <mergeCell ref="A326:D326"/>
    <mergeCell ref="B327:C327"/>
    <mergeCell ref="B328:C328"/>
    <mergeCell ref="A329:D329"/>
    <mergeCell ref="B330:C330"/>
    <mergeCell ref="A331:D331"/>
    <mergeCell ref="B332:C332"/>
    <mergeCell ref="A333:D333"/>
    <mergeCell ref="A334:F334"/>
    <mergeCell ref="A336:B336"/>
    <mergeCell ref="C336:G336"/>
    <mergeCell ref="A337:B337"/>
    <mergeCell ref="C337:G337"/>
    <mergeCell ref="A338:B338"/>
    <mergeCell ref="C338:G338"/>
    <mergeCell ref="A340:G340"/>
    <mergeCell ref="B342:C342"/>
    <mergeCell ref="B343:C343"/>
    <mergeCell ref="B344:C344"/>
    <mergeCell ref="A345:D345"/>
    <mergeCell ref="B346:C346"/>
    <mergeCell ref="A347:D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D375"/>
    <mergeCell ref="B376:C376"/>
    <mergeCell ref="A377:D377"/>
    <mergeCell ref="A378:F378"/>
    <mergeCell ref="A380:B380"/>
    <mergeCell ref="C380:G380"/>
    <mergeCell ref="A381:B381"/>
    <mergeCell ref="C381:G381"/>
    <mergeCell ref="A382:B382"/>
    <mergeCell ref="C382:G382"/>
    <mergeCell ref="A384:G384"/>
    <mergeCell ref="B386:C386"/>
    <mergeCell ref="B387:C387"/>
    <mergeCell ref="B388:C388"/>
    <mergeCell ref="A389:D389"/>
    <mergeCell ref="B390:C390"/>
    <mergeCell ref="A391:D391"/>
    <mergeCell ref="B392:C392"/>
    <mergeCell ref="A393:D393"/>
    <mergeCell ref="A394:F394"/>
    <mergeCell ref="A396:B396"/>
    <mergeCell ref="C396:G396"/>
    <mergeCell ref="A397:B397"/>
    <mergeCell ref="C397:G397"/>
    <mergeCell ref="A398:B398"/>
    <mergeCell ref="C398:G398"/>
    <mergeCell ref="A400:G400"/>
    <mergeCell ref="B402:C402"/>
    <mergeCell ref="B403:C403"/>
    <mergeCell ref="B404:C404"/>
    <mergeCell ref="A405:D405"/>
    <mergeCell ref="B406:C406"/>
    <mergeCell ref="A407:D407"/>
    <mergeCell ref="B408:C408"/>
    <mergeCell ref="A409:D409"/>
    <mergeCell ref="A410:F410"/>
    <mergeCell ref="A412:B412"/>
    <mergeCell ref="C412:G412"/>
    <mergeCell ref="A413:B413"/>
    <mergeCell ref="C413:G413"/>
    <mergeCell ref="A414:B414"/>
    <mergeCell ref="C414:G414"/>
    <mergeCell ref="A416:G416"/>
    <mergeCell ref="B418:C418"/>
    <mergeCell ref="B419:C419"/>
    <mergeCell ref="B420:C420"/>
    <mergeCell ref="A421:D421"/>
    <mergeCell ref="B422:C422"/>
    <mergeCell ref="A423:D423"/>
    <mergeCell ref="B424:C424"/>
    <mergeCell ref="A425:D425"/>
    <mergeCell ref="B426:C426"/>
    <mergeCell ref="A427:D427"/>
    <mergeCell ref="B428:C428"/>
    <mergeCell ref="A429:D429"/>
    <mergeCell ref="B430:C430"/>
    <mergeCell ref="A431:D431"/>
    <mergeCell ref="B432:C432"/>
    <mergeCell ref="A433:D433"/>
    <mergeCell ref="B434:C434"/>
    <mergeCell ref="A435:D435"/>
    <mergeCell ref="B436:C436"/>
    <mergeCell ref="A437:D437"/>
    <mergeCell ref="B438:C438"/>
    <mergeCell ref="A439:D439"/>
    <mergeCell ref="A440:F440"/>
    <mergeCell ref="A442:B442"/>
    <mergeCell ref="C442:G442"/>
    <mergeCell ref="A443:B443"/>
    <mergeCell ref="C443:G443"/>
    <mergeCell ref="A444:B444"/>
    <mergeCell ref="C444:G444"/>
    <mergeCell ref="A446:G446"/>
    <mergeCell ref="B448:C448"/>
    <mergeCell ref="B449:C449"/>
    <mergeCell ref="B450:C450"/>
    <mergeCell ref="A451:D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A465:D465"/>
    <mergeCell ref="B466:C466"/>
    <mergeCell ref="A467:D467"/>
    <mergeCell ref="B468:C468"/>
    <mergeCell ref="A469:D469"/>
    <mergeCell ref="B470:C470"/>
    <mergeCell ref="A471:D471"/>
    <mergeCell ref="B472:C472"/>
    <mergeCell ref="A473:D473"/>
    <mergeCell ref="B474:C474"/>
    <mergeCell ref="A475:D475"/>
    <mergeCell ref="B476:C476"/>
    <mergeCell ref="B477:C477"/>
    <mergeCell ref="A478:D478"/>
    <mergeCell ref="B479:C479"/>
    <mergeCell ref="A480:D480"/>
    <mergeCell ref="B481:C481"/>
    <mergeCell ref="A482:D482"/>
    <mergeCell ref="B483:C483"/>
    <mergeCell ref="A484:D484"/>
    <mergeCell ref="A485:F485"/>
    <mergeCell ref="A487:B487"/>
    <mergeCell ref="C487:G487"/>
    <mergeCell ref="A488:B488"/>
    <mergeCell ref="C488:G488"/>
    <mergeCell ref="A489:B489"/>
    <mergeCell ref="C489:G489"/>
    <mergeCell ref="A491:G491"/>
    <mergeCell ref="B493:C493"/>
    <mergeCell ref="B494:C494"/>
    <mergeCell ref="B495:C495"/>
    <mergeCell ref="B496:C496"/>
    <mergeCell ref="A497:D497"/>
    <mergeCell ref="B498:C498"/>
    <mergeCell ref="A499:D499"/>
    <mergeCell ref="B500:C500"/>
    <mergeCell ref="B501:C501"/>
    <mergeCell ref="A502:D502"/>
    <mergeCell ref="B503:C503"/>
    <mergeCell ref="A504:D504"/>
    <mergeCell ref="B505:C505"/>
    <mergeCell ref="B506:C506"/>
    <mergeCell ref="A507:D507"/>
    <mergeCell ref="B508:C508"/>
    <mergeCell ref="B509:C509"/>
    <mergeCell ref="A510:D510"/>
    <mergeCell ref="B511:C511"/>
    <mergeCell ref="A512:D512"/>
    <mergeCell ref="B513:C513"/>
    <mergeCell ref="A514:D514"/>
    <mergeCell ref="A515:F515"/>
    <mergeCell ref="A517:B517"/>
    <mergeCell ref="C517:G517"/>
    <mergeCell ref="A518:B518"/>
    <mergeCell ref="C518:G518"/>
    <mergeCell ref="A519:B519"/>
    <mergeCell ref="C519:G519"/>
    <mergeCell ref="A521:G521"/>
    <mergeCell ref="B523:C523"/>
    <mergeCell ref="B524:C524"/>
    <mergeCell ref="B525:C525"/>
    <mergeCell ref="A526:D526"/>
    <mergeCell ref="B527:C527"/>
    <mergeCell ref="A528:D528"/>
    <mergeCell ref="B529:C529"/>
    <mergeCell ref="A530:D530"/>
    <mergeCell ref="A531:F531"/>
    <mergeCell ref="A533:B533"/>
    <mergeCell ref="C533:G533"/>
    <mergeCell ref="A534:B534"/>
    <mergeCell ref="C534:G534"/>
    <mergeCell ref="A535:B535"/>
    <mergeCell ref="C535:G535"/>
    <mergeCell ref="A537:G537"/>
    <mergeCell ref="B539:C539"/>
    <mergeCell ref="B540:C540"/>
    <mergeCell ref="B541:C541"/>
    <mergeCell ref="A542:D542"/>
    <mergeCell ref="B543:C543"/>
    <mergeCell ref="A544:D544"/>
    <mergeCell ref="A545:F54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693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335</v>
      </c>
      <c r="B6" s="7" t="s">
        <v>48</v>
      </c>
      <c r="C6" s="7" t="s">
        <v>694</v>
      </c>
      <c r="D6" s="7" t="s">
        <v>695</v>
      </c>
      <c r="E6" s="7"/>
      <c r="F6" s="7"/>
      <c r="G6" s="7" t="s">
        <v>696</v>
      </c>
      <c r="H6" s="7"/>
      <c r="I6" s="7"/>
      <c r="J6" s="7" t="s">
        <v>697</v>
      </c>
      <c r="K6" s="7"/>
      <c r="L6" s="7"/>
    </row>
    <row r="7" ht="50" customHeight="1">
      <c r="A7" s="7"/>
      <c r="B7" s="7"/>
      <c r="C7" s="7"/>
      <c r="D7" s="7" t="s">
        <v>698</v>
      </c>
      <c r="E7" s="7" t="s">
        <v>699</v>
      </c>
      <c r="F7" s="7" t="s">
        <v>700</v>
      </c>
      <c r="G7" s="7" t="s">
        <v>698</v>
      </c>
      <c r="H7" s="7" t="s">
        <v>699</v>
      </c>
      <c r="I7" s="7" t="s">
        <v>701</v>
      </c>
      <c r="J7" s="7" t="s">
        <v>698</v>
      </c>
      <c r="K7" s="7" t="s">
        <v>699</v>
      </c>
      <c r="L7" s="7" t="s">
        <v>702</v>
      </c>
    </row>
    <row r="8" ht="25" customHeight="1">
      <c r="A8" s="7" t="s">
        <v>340</v>
      </c>
      <c r="B8" s="7" t="s">
        <v>61</v>
      </c>
      <c r="C8" s="7" t="s">
        <v>439</v>
      </c>
      <c r="D8" s="7" t="s">
        <v>63</v>
      </c>
      <c r="E8" s="7" t="s">
        <v>65</v>
      </c>
      <c r="F8" s="7" t="s">
        <v>440</v>
      </c>
      <c r="G8" s="7" t="s">
        <v>441</v>
      </c>
      <c r="H8" s="7" t="s">
        <v>442</v>
      </c>
      <c r="I8" s="7" t="s">
        <v>443</v>
      </c>
      <c r="J8" s="7" t="s">
        <v>444</v>
      </c>
      <c r="K8" s="7" t="s">
        <v>593</v>
      </c>
      <c r="L8" s="7" t="s">
        <v>450</v>
      </c>
    </row>
    <row r="9">
      <c r="A9" s="7" t="s">
        <v>58</v>
      </c>
      <c r="B9" s="7" t="s">
        <v>58</v>
      </c>
      <c r="C9" s="7" t="s">
        <v>58</v>
      </c>
      <c r="D9" s="7" t="s">
        <v>58</v>
      </c>
      <c r="E9" s="7" t="s">
        <v>58</v>
      </c>
      <c r="F9" s="7" t="s">
        <v>58</v>
      </c>
      <c r="G9" s="7" t="s">
        <v>58</v>
      </c>
      <c r="H9" s="7" t="s">
        <v>58</v>
      </c>
      <c r="I9" s="7" t="s">
        <v>58</v>
      </c>
      <c r="J9" s="7" t="s">
        <v>58</v>
      </c>
      <c r="K9" s="7" t="s">
        <v>58</v>
      </c>
      <c r="L9" s="7" t="s">
        <v>58</v>
      </c>
    </row>
    <row r="10" ht="15" customHeight="1">
</row>
    <row r="11" ht="25" customHeight="1">
      <c r="A11" s="3" t="s">
        <v>703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704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335</v>
      </c>
      <c r="B15" s="7" t="s">
        <v>48</v>
      </c>
      <c r="C15" s="7" t="s">
        <v>694</v>
      </c>
      <c r="D15" s="7" t="s">
        <v>695</v>
      </c>
      <c r="E15" s="7"/>
      <c r="F15" s="7"/>
      <c r="G15" s="7" t="s">
        <v>696</v>
      </c>
      <c r="H15" s="7"/>
      <c r="I15" s="7"/>
      <c r="J15" s="7" t="s">
        <v>697</v>
      </c>
      <c r="K15" s="7"/>
      <c r="L15" s="7"/>
    </row>
    <row r="16" ht="50" customHeight="1">
      <c r="A16" s="7"/>
      <c r="B16" s="7"/>
      <c r="C16" s="7"/>
      <c r="D16" s="7" t="s">
        <v>698</v>
      </c>
      <c r="E16" s="7" t="s">
        <v>699</v>
      </c>
      <c r="F16" s="7" t="s">
        <v>700</v>
      </c>
      <c r="G16" s="7" t="s">
        <v>698</v>
      </c>
      <c r="H16" s="7" t="s">
        <v>699</v>
      </c>
      <c r="I16" s="7" t="s">
        <v>701</v>
      </c>
      <c r="J16" s="7" t="s">
        <v>698</v>
      </c>
      <c r="K16" s="7" t="s">
        <v>699</v>
      </c>
      <c r="L16" s="7" t="s">
        <v>702</v>
      </c>
    </row>
    <row r="17" ht="25" customHeight="1">
      <c r="A17" s="7" t="s">
        <v>340</v>
      </c>
      <c r="B17" s="7" t="s">
        <v>61</v>
      </c>
      <c r="C17" s="7" t="s">
        <v>439</v>
      </c>
      <c r="D17" s="7" t="s">
        <v>63</v>
      </c>
      <c r="E17" s="7" t="s">
        <v>65</v>
      </c>
      <c r="F17" s="7" t="s">
        <v>440</v>
      </c>
      <c r="G17" s="7" t="s">
        <v>441</v>
      </c>
      <c r="H17" s="7" t="s">
        <v>442</v>
      </c>
      <c r="I17" s="7" t="s">
        <v>443</v>
      </c>
      <c r="J17" s="7" t="s">
        <v>444</v>
      </c>
      <c r="K17" s="7" t="s">
        <v>593</v>
      </c>
      <c r="L17" s="7" t="s">
        <v>450</v>
      </c>
    </row>
    <row r="18">
      <c r="A18" s="7" t="s">
        <v>58</v>
      </c>
      <c r="B18" s="7" t="s">
        <v>58</v>
      </c>
      <c r="C18" s="7" t="s">
        <v>58</v>
      </c>
      <c r="D18" s="7" t="s">
        <v>58</v>
      </c>
      <c r="E18" s="7" t="s">
        <v>58</v>
      </c>
      <c r="F18" s="7" t="s">
        <v>58</v>
      </c>
      <c r="G18" s="7" t="s">
        <v>58</v>
      </c>
      <c r="H18" s="7" t="s">
        <v>58</v>
      </c>
      <c r="I18" s="7" t="s">
        <v>58</v>
      </c>
      <c r="J18" s="7" t="s">
        <v>58</v>
      </c>
      <c r="K18" s="7" t="s">
        <v>58</v>
      </c>
      <c r="L18" s="7" t="s">
        <v>58</v>
      </c>
    </row>
    <row r="19" ht="15" customHeight="1">
</row>
    <row r="20" ht="25" customHeight="1">
      <c r="A20" s="3" t="s">
        <v>705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7" t="s">
        <v>335</v>
      </c>
      <c r="B22" s="7" t="s">
        <v>48</v>
      </c>
      <c r="C22" s="7" t="s">
        <v>694</v>
      </c>
      <c r="D22" s="7" t="s">
        <v>695</v>
      </c>
      <c r="E22" s="7"/>
      <c r="F22" s="7"/>
      <c r="G22" s="7" t="s">
        <v>696</v>
      </c>
      <c r="H22" s="7"/>
      <c r="I22" s="7"/>
      <c r="J22" s="7" t="s">
        <v>697</v>
      </c>
      <c r="K22" s="7"/>
      <c r="L22" s="7"/>
    </row>
    <row r="23" ht="50" customHeight="1">
      <c r="A23" s="7"/>
      <c r="B23" s="7"/>
      <c r="C23" s="7"/>
      <c r="D23" s="7" t="s">
        <v>698</v>
      </c>
      <c r="E23" s="7" t="s">
        <v>699</v>
      </c>
      <c r="F23" s="7" t="s">
        <v>700</v>
      </c>
      <c r="G23" s="7" t="s">
        <v>698</v>
      </c>
      <c r="H23" s="7" t="s">
        <v>699</v>
      </c>
      <c r="I23" s="7" t="s">
        <v>701</v>
      </c>
      <c r="J23" s="7" t="s">
        <v>698</v>
      </c>
      <c r="K23" s="7" t="s">
        <v>699</v>
      </c>
      <c r="L23" s="7" t="s">
        <v>702</v>
      </c>
    </row>
    <row r="24" ht="25" customHeight="1">
      <c r="A24" s="7" t="s">
        <v>340</v>
      </c>
      <c r="B24" s="7" t="s">
        <v>61</v>
      </c>
      <c r="C24" s="7" t="s">
        <v>439</v>
      </c>
      <c r="D24" s="7" t="s">
        <v>63</v>
      </c>
      <c r="E24" s="7" t="s">
        <v>65</v>
      </c>
      <c r="F24" s="7" t="s">
        <v>440</v>
      </c>
      <c r="G24" s="7" t="s">
        <v>441</v>
      </c>
      <c r="H24" s="7" t="s">
        <v>442</v>
      </c>
      <c r="I24" s="7" t="s">
        <v>443</v>
      </c>
      <c r="J24" s="7" t="s">
        <v>444</v>
      </c>
      <c r="K24" s="7" t="s">
        <v>593</v>
      </c>
      <c r="L24" s="7" t="s">
        <v>450</v>
      </c>
    </row>
    <row r="25" ht="75" customHeight="1">
      <c r="A25" s="7" t="s">
        <v>340</v>
      </c>
      <c r="B25" s="7" t="s">
        <v>83</v>
      </c>
      <c r="C25" s="8" t="s">
        <v>706</v>
      </c>
      <c r="D25" s="11">
        <v>7</v>
      </c>
      <c r="E25" s="11">
        <v>381314.29</v>
      </c>
      <c r="F25" s="11">
        <v>2669200</v>
      </c>
      <c r="G25" s="11">
        <v>8</v>
      </c>
      <c r="H25" s="11">
        <v>471962.5</v>
      </c>
      <c r="I25" s="11">
        <v>3775700</v>
      </c>
      <c r="J25" s="11">
        <v>8</v>
      </c>
      <c r="K25" s="11">
        <v>471962.5</v>
      </c>
      <c r="L25" s="11">
        <v>3775700</v>
      </c>
    </row>
    <row r="26" ht="75" customHeight="1">
      <c r="A26" s="7" t="s">
        <v>61</v>
      </c>
      <c r="B26" s="7" t="s">
        <v>83</v>
      </c>
      <c r="C26" s="8" t="s">
        <v>707</v>
      </c>
      <c r="D26" s="11">
        <v>1</v>
      </c>
      <c r="E26" s="11">
        <v>310800</v>
      </c>
      <c r="F26" s="11">
        <v>310800</v>
      </c>
      <c r="G26" s="11">
        <v>1</v>
      </c>
      <c r="H26" s="11">
        <v>405000</v>
      </c>
      <c r="I26" s="11">
        <v>405000</v>
      </c>
      <c r="J26" s="11">
        <v>1</v>
      </c>
      <c r="K26" s="11">
        <v>405000</v>
      </c>
      <c r="L26" s="11">
        <v>405000</v>
      </c>
    </row>
    <row r="27" ht="25" customHeight="1">
      <c r="A27" s="7" t="s">
        <v>439</v>
      </c>
      <c r="B27" s="7" t="s">
        <v>83</v>
      </c>
      <c r="C27" s="8" t="s">
        <v>708</v>
      </c>
      <c r="D27" s="11">
        <v>12</v>
      </c>
      <c r="E27" s="11">
        <v>2371421</v>
      </c>
      <c r="F27" s="11">
        <v>28457052</v>
      </c>
      <c r="G27" s="11">
        <v>12</v>
      </c>
      <c r="H27" s="11">
        <v>2521518</v>
      </c>
      <c r="I27" s="11">
        <v>30258216</v>
      </c>
      <c r="J27" s="11">
        <v>12</v>
      </c>
      <c r="K27" s="11">
        <v>2522827</v>
      </c>
      <c r="L27" s="11">
        <v>30273924</v>
      </c>
    </row>
    <row r="28" ht="25" customHeight="1">
      <c r="A28" s="7" t="s">
        <v>63</v>
      </c>
      <c r="B28" s="7" t="s">
        <v>83</v>
      </c>
      <c r="C28" s="8" t="s">
        <v>709</v>
      </c>
      <c r="D28" s="11">
        <v>30</v>
      </c>
      <c r="E28" s="11">
        <v>461727</v>
      </c>
      <c r="F28" s="11">
        <v>13851810</v>
      </c>
      <c r="G28" s="11">
        <v>30</v>
      </c>
      <c r="H28" s="11">
        <v>462373</v>
      </c>
      <c r="I28" s="11">
        <v>13871190</v>
      </c>
      <c r="J28" s="11">
        <v>30</v>
      </c>
      <c r="K28" s="11">
        <v>483447</v>
      </c>
      <c r="L28" s="11">
        <v>14503410</v>
      </c>
    </row>
    <row r="29" ht="50" customHeight="1">
      <c r="A29" s="7" t="s">
        <v>65</v>
      </c>
      <c r="B29" s="7" t="s">
        <v>83</v>
      </c>
      <c r="C29" s="8" t="s">
        <v>710</v>
      </c>
      <c r="D29" s="11">
        <v>200</v>
      </c>
      <c r="E29" s="11">
        <v>156100</v>
      </c>
      <c r="F29" s="11">
        <v>31220000</v>
      </c>
      <c r="G29" s="11">
        <v>200</v>
      </c>
      <c r="H29" s="11">
        <v>156402</v>
      </c>
      <c r="I29" s="11">
        <v>31280400</v>
      </c>
      <c r="J29" s="11">
        <v>200</v>
      </c>
      <c r="K29" s="11">
        <v>156672</v>
      </c>
      <c r="L29" s="11">
        <v>31334400</v>
      </c>
    </row>
    <row r="30" ht="25" customHeight="1">
      <c r="A30" s="20" t="s">
        <v>470</v>
      </c>
      <c r="B30" s="20"/>
      <c r="C30" s="20"/>
      <c r="D30" s="12" t="s">
        <v>58</v>
      </c>
      <c r="E30" s="12" t="s">
        <v>58</v>
      </c>
      <c r="F30" s="12">
        <f>SUM(F25:F29)</f>
      </c>
      <c r="G30" s="12" t="s">
        <v>58</v>
      </c>
      <c r="H30" s="12" t="s">
        <v>58</v>
      </c>
      <c r="I30" s="12">
        <f>SUM(I25:I29)</f>
      </c>
      <c r="J30" s="12" t="s">
        <v>58</v>
      </c>
      <c r="K30" s="12" t="s">
        <v>58</v>
      </c>
      <c r="L30" s="12">
        <f>SUM(L25:L29)</f>
      </c>
    </row>
    <row r="31" ht="15" customHeight="1">
</row>
    <row r="32" ht="25" customHeight="1">
      <c r="A32" s="3" t="s">
        <v>711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712</v>
      </c>
      <c r="B34" s="3"/>
      <c r="C34" s="3"/>
      <c r="D34" s="3"/>
      <c r="E34" s="3"/>
      <c r="F34" s="3"/>
    </row>
    <row r="35" ht="25" customHeight="1">
</row>
    <row r="36" ht="50" customHeight="1">
      <c r="A36" s="7" t="s">
        <v>335</v>
      </c>
      <c r="B36" s="7" t="s">
        <v>48</v>
      </c>
      <c r="C36" s="7" t="s">
        <v>694</v>
      </c>
      <c r="D36" s="7" t="s">
        <v>695</v>
      </c>
      <c r="E36" s="7" t="s">
        <v>696</v>
      </c>
      <c r="F36" s="7" t="s">
        <v>697</v>
      </c>
    </row>
    <row r="37" ht="50" customHeight="1">
      <c r="A37" s="7"/>
      <c r="B37" s="7"/>
      <c r="C37" s="7"/>
      <c r="D37" s="7" t="s">
        <v>713</v>
      </c>
      <c r="E37" s="7" t="s">
        <v>713</v>
      </c>
      <c r="F37" s="7" t="s">
        <v>713</v>
      </c>
    </row>
    <row r="38" ht="25" customHeight="1">
      <c r="A38" s="7" t="s">
        <v>340</v>
      </c>
      <c r="B38" s="7" t="s">
        <v>61</v>
      </c>
      <c r="C38" s="7" t="s">
        <v>439</v>
      </c>
      <c r="D38" s="7" t="s">
        <v>63</v>
      </c>
      <c r="E38" s="7" t="s">
        <v>65</v>
      </c>
      <c r="F38" s="7" t="s">
        <v>440</v>
      </c>
    </row>
    <row r="39">
      <c r="A39" s="7" t="s">
        <v>58</v>
      </c>
      <c r="B39" s="7" t="s">
        <v>58</v>
      </c>
      <c r="C39" s="7" t="s">
        <v>58</v>
      </c>
      <c r="D39" s="7" t="s">
        <v>58</v>
      </c>
      <c r="E39" s="7" t="s">
        <v>58</v>
      </c>
      <c r="F39" s="7" t="s">
        <v>58</v>
      </c>
    </row>
    <row r="40" ht="15" customHeight="1">
</row>
    <row r="41" ht="25" customHeight="1">
      <c r="A41" s="3" t="s">
        <v>714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715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335</v>
      </c>
      <c r="B45" s="7" t="s">
        <v>48</v>
      </c>
      <c r="C45" s="7" t="s">
        <v>694</v>
      </c>
      <c r="D45" s="7" t="s">
        <v>695</v>
      </c>
      <c r="E45" s="7" t="s">
        <v>696</v>
      </c>
      <c r="F45" s="7" t="s">
        <v>697</v>
      </c>
    </row>
    <row r="46" ht="50" customHeight="1">
      <c r="A46" s="7"/>
      <c r="B46" s="7"/>
      <c r="C46" s="7"/>
      <c r="D46" s="7" t="s">
        <v>713</v>
      </c>
      <c r="E46" s="7" t="s">
        <v>713</v>
      </c>
      <c r="F46" s="7" t="s">
        <v>713</v>
      </c>
    </row>
    <row r="47" ht="25" customHeight="1">
      <c r="A47" s="7" t="s">
        <v>340</v>
      </c>
      <c r="B47" s="7" t="s">
        <v>61</v>
      </c>
      <c r="C47" s="7" t="s">
        <v>439</v>
      </c>
      <c r="D47" s="7" t="s">
        <v>63</v>
      </c>
      <c r="E47" s="7" t="s">
        <v>65</v>
      </c>
      <c r="F47" s="7" t="s">
        <v>440</v>
      </c>
    </row>
    <row r="48">
      <c r="A48" s="7" t="s">
        <v>58</v>
      </c>
      <c r="B48" s="7" t="s">
        <v>58</v>
      </c>
      <c r="C48" s="7" t="s">
        <v>58</v>
      </c>
      <c r="D48" s="7" t="s">
        <v>58</v>
      </c>
      <c r="E48" s="7" t="s">
        <v>58</v>
      </c>
      <c r="F48" s="7" t="s">
        <v>58</v>
      </c>
    </row>
    <row r="49" ht="15" customHeight="1">
</row>
    <row r="50" ht="25" customHeight="1">
      <c r="A50" s="3" t="s">
        <v>716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717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335</v>
      </c>
      <c r="B54" s="7" t="s">
        <v>48</v>
      </c>
      <c r="C54" s="7" t="s">
        <v>694</v>
      </c>
      <c r="D54" s="7" t="s">
        <v>695</v>
      </c>
      <c r="E54" s="7" t="s">
        <v>696</v>
      </c>
      <c r="F54" s="7" t="s">
        <v>697</v>
      </c>
    </row>
    <row r="55" ht="50" customHeight="1">
      <c r="A55" s="7"/>
      <c r="B55" s="7"/>
      <c r="C55" s="7"/>
      <c r="D55" s="7" t="s">
        <v>713</v>
      </c>
      <c r="E55" s="7" t="s">
        <v>713</v>
      </c>
      <c r="F55" s="7" t="s">
        <v>713</v>
      </c>
    </row>
    <row r="56" ht="25" customHeight="1">
      <c r="A56" s="7" t="s">
        <v>340</v>
      </c>
      <c r="B56" s="7" t="s">
        <v>61</v>
      </c>
      <c r="C56" s="7" t="s">
        <v>439</v>
      </c>
      <c r="D56" s="7" t="s">
        <v>63</v>
      </c>
      <c r="E56" s="7" t="s">
        <v>65</v>
      </c>
      <c r="F56" s="7" t="s">
        <v>440</v>
      </c>
    </row>
    <row r="57">
      <c r="A57" s="7" t="s">
        <v>58</v>
      </c>
      <c r="B57" s="7" t="s">
        <v>58</v>
      </c>
      <c r="C57" s="7" t="s">
        <v>58</v>
      </c>
      <c r="D57" s="7" t="s">
        <v>58</v>
      </c>
      <c r="E57" s="7" t="s">
        <v>58</v>
      </c>
      <c r="F57" s="7" t="s">
        <v>58</v>
      </c>
    </row>
    <row r="58" ht="15" customHeight="1">
</row>
    <row r="59" ht="25" customHeight="1">
      <c r="A59" s="3" t="s">
        <v>718</v>
      </c>
      <c r="B59" s="3"/>
      <c r="C59" s="3"/>
      <c r="D59" s="3"/>
      <c r="E59" s="3"/>
      <c r="F59" s="3"/>
    </row>
    <row r="60" ht="25" customHeight="1">
</row>
    <row r="61" ht="50" customHeight="1">
      <c r="A61" s="7" t="s">
        <v>335</v>
      </c>
      <c r="B61" s="7" t="s">
        <v>48</v>
      </c>
      <c r="C61" s="7" t="s">
        <v>694</v>
      </c>
      <c r="D61" s="7" t="s">
        <v>695</v>
      </c>
      <c r="E61" s="7" t="s">
        <v>696</v>
      </c>
      <c r="F61" s="7" t="s">
        <v>697</v>
      </c>
    </row>
    <row r="62" ht="50" customHeight="1">
      <c r="A62" s="7"/>
      <c r="B62" s="7"/>
      <c r="C62" s="7"/>
      <c r="D62" s="7" t="s">
        <v>719</v>
      </c>
      <c r="E62" s="7" t="s">
        <v>719</v>
      </c>
      <c r="F62" s="7" t="s">
        <v>719</v>
      </c>
    </row>
    <row r="63" ht="25" customHeight="1">
      <c r="A63" s="7" t="s">
        <v>340</v>
      </c>
      <c r="B63" s="7" t="s">
        <v>61</v>
      </c>
      <c r="C63" s="7" t="s">
        <v>439</v>
      </c>
      <c r="D63" s="7" t="s">
        <v>63</v>
      </c>
      <c r="E63" s="7" t="s">
        <v>65</v>
      </c>
      <c r="F63" s="7" t="s">
        <v>440</v>
      </c>
    </row>
    <row r="64">
      <c r="A64" s="7" t="s">
        <v>58</v>
      </c>
      <c r="B64" s="7" t="s">
        <v>58</v>
      </c>
      <c r="C64" s="7" t="s">
        <v>58</v>
      </c>
      <c r="D64" s="7" t="s">
        <v>58</v>
      </c>
      <c r="E64" s="7" t="s">
        <v>58</v>
      </c>
      <c r="F64" s="7" t="s">
        <v>58</v>
      </c>
    </row>
    <row r="65" ht="15" customHeight="1">
</row>
    <row r="66" ht="25" customHeight="1">
      <c r="A66" s="3" t="s">
        <v>720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5" customHeight="1">
</row>
    <row r="68" ht="25" customHeight="1">
      <c r="A68" s="3" t="s">
        <v>721</v>
      </c>
      <c r="B68" s="3"/>
      <c r="C68" s="3"/>
      <c r="D68" s="3"/>
      <c r="E68" s="3"/>
      <c r="F68" s="3"/>
    </row>
    <row r="69" ht="25" customHeight="1">
</row>
    <row r="70" ht="50" customHeight="1">
      <c r="A70" s="7" t="s">
        <v>335</v>
      </c>
      <c r="B70" s="7" t="s">
        <v>48</v>
      </c>
      <c r="C70" s="7" t="s">
        <v>694</v>
      </c>
      <c r="D70" s="7" t="s">
        <v>695</v>
      </c>
      <c r="E70" s="7" t="s">
        <v>696</v>
      </c>
      <c r="F70" s="7" t="s">
        <v>697</v>
      </c>
    </row>
    <row r="71" ht="50" customHeight="1">
      <c r="A71" s="7"/>
      <c r="B71" s="7"/>
      <c r="C71" s="7"/>
      <c r="D71" s="7" t="s">
        <v>713</v>
      </c>
      <c r="E71" s="7" t="s">
        <v>713</v>
      </c>
      <c r="F71" s="7" t="s">
        <v>713</v>
      </c>
    </row>
    <row r="72" ht="25" customHeight="1">
      <c r="A72" s="7" t="s">
        <v>340</v>
      </c>
      <c r="B72" s="7" t="s">
        <v>61</v>
      </c>
      <c r="C72" s="7" t="s">
        <v>439</v>
      </c>
      <c r="D72" s="7" t="s">
        <v>63</v>
      </c>
      <c r="E72" s="7" t="s">
        <v>65</v>
      </c>
      <c r="F72" s="7" t="s">
        <v>440</v>
      </c>
    </row>
    <row r="73">
      <c r="A73" s="7" t="s">
        <v>58</v>
      </c>
      <c r="B73" s="7" t="s">
        <v>58</v>
      </c>
      <c r="C73" s="7" t="s">
        <v>58</v>
      </c>
      <c r="D73" s="7" t="s">
        <v>58</v>
      </c>
      <c r="E73" s="7" t="s">
        <v>58</v>
      </c>
      <c r="F73" s="7" t="s">
        <v>58</v>
      </c>
    </row>
    <row r="74" ht="15" customHeight="1">
</row>
    <row r="75" ht="25" customHeight="1">
      <c r="A75" s="3" t="s">
        <v>722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5" customHeight="1">
</row>
    <row r="77" ht="25" customHeight="1">
      <c r="A77" s="3" t="s">
        <v>723</v>
      </c>
      <c r="B77" s="3"/>
      <c r="C77" s="3"/>
      <c r="D77" s="3"/>
      <c r="E77" s="3"/>
      <c r="F77" s="3"/>
    </row>
    <row r="78" ht="25" customHeight="1">
</row>
    <row r="79" ht="50" customHeight="1">
      <c r="A79" s="7" t="s">
        <v>335</v>
      </c>
      <c r="B79" s="7" t="s">
        <v>48</v>
      </c>
      <c r="C79" s="7" t="s">
        <v>694</v>
      </c>
      <c r="D79" s="7" t="s">
        <v>695</v>
      </c>
      <c r="E79" s="7" t="s">
        <v>696</v>
      </c>
      <c r="F79" s="7" t="s">
        <v>697</v>
      </c>
    </row>
    <row r="80" ht="50" customHeight="1">
      <c r="A80" s="7"/>
      <c r="B80" s="7"/>
      <c r="C80" s="7"/>
      <c r="D80" s="7" t="s">
        <v>713</v>
      </c>
      <c r="E80" s="7" t="s">
        <v>713</v>
      </c>
      <c r="F80" s="7" t="s">
        <v>713</v>
      </c>
    </row>
    <row r="81" ht="25" customHeight="1">
      <c r="A81" s="7" t="s">
        <v>340</v>
      </c>
      <c r="B81" s="7" t="s">
        <v>61</v>
      </c>
      <c r="C81" s="7" t="s">
        <v>439</v>
      </c>
      <c r="D81" s="7" t="s">
        <v>63</v>
      </c>
      <c r="E81" s="7" t="s">
        <v>65</v>
      </c>
      <c r="F81" s="7" t="s">
        <v>440</v>
      </c>
    </row>
    <row r="82">
      <c r="A82" s="7" t="s">
        <v>58</v>
      </c>
      <c r="B82" s="7" t="s">
        <v>58</v>
      </c>
      <c r="C82" s="7" t="s">
        <v>58</v>
      </c>
      <c r="D82" s="7" t="s">
        <v>58</v>
      </c>
      <c r="E82" s="7" t="s">
        <v>58</v>
      </c>
      <c r="F82" s="7" t="s">
        <v>58</v>
      </c>
    </row>
  </sheetData>
  <sheetProtection password="C2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59:F59"/>
    <mergeCell ref="A61:A62"/>
    <mergeCell ref="B61:B62"/>
    <mergeCell ref="C61:C62"/>
    <mergeCell ref="A66:M66"/>
    <mergeCell ref="A68:F68"/>
    <mergeCell ref="A70:A71"/>
    <mergeCell ref="B70:B71"/>
    <mergeCell ref="C70:C71"/>
    <mergeCell ref="A75:M75"/>
    <mergeCell ref="A77:F77"/>
    <mergeCell ref="A79:A80"/>
    <mergeCell ref="B79:B80"/>
    <mergeCell ref="C79:C8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&amp;K00-00924127.T24.289464</oddHeader>
    <oddFooter>&amp;L&amp;L&amp;"Verdana,Полужирный"&amp;K000000&amp;L&amp;"Verdana,Полужирный"&amp;K00-014</oddFooter>
  </headerFooter>
</worksheet>
</file>